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<sst xmlns="http://schemas.openxmlformats.org/spreadsheetml/2006/main" count="102" uniqueCount="86">
  <si>
    <t>FORTALEZAS</t>
  </si>
  <si>
    <t>DEBILIDADES</t>
  </si>
  <si>
    <t>OPORTUNIDADES</t>
  </si>
  <si>
    <t>Potencialidad</t>
  </si>
  <si>
    <t>Limitacion</t>
  </si>
  <si>
    <t xml:space="preserve"> </t>
  </si>
  <si>
    <t>Grado de vulnerabilidad de la empresa  ===&gt;</t>
  </si>
  <si>
    <t xml:space="preserve">CUADRO </t>
  </si>
  <si>
    <t>DE</t>
  </si>
  <si>
    <t>ELEMENTOS FODA DE MAXIMA RELACION</t>
  </si>
  <si>
    <t>COSTO ($)</t>
  </si>
  <si>
    <t>FORMATO MATRIZ FODA Y CUADRO O.E.T.</t>
  </si>
  <si>
    <t>Empresa en Estudio (tipo de actividad):</t>
  </si>
  <si>
    <t>AMENAZAS</t>
  </si>
  <si>
    <t>SOUTHWEST AIRLINES</t>
  </si>
  <si>
    <t>Desafío</t>
  </si>
  <si>
    <t>Riesgo</t>
  </si>
  <si>
    <t>1. Crecimiento del turismo mundial</t>
  </si>
  <si>
    <t>2. Nuevos aviones con tecnología de ahorro de combustible</t>
  </si>
  <si>
    <t>3.Incremento en la demanda en ciudades en las cuales aun no opera SW</t>
  </si>
  <si>
    <t>4. Incremento en demanda de viajeros de negocios que requieren mejores asientos</t>
  </si>
  <si>
    <t>5. Tendencia a uso de telefonía movil para reservas</t>
  </si>
  <si>
    <t>6. Incremento en el uso de Internet para reservas y compras de tiquetes</t>
  </si>
  <si>
    <t>1. Inestabilidad de precios del combustible</t>
  </si>
  <si>
    <t>2. Guerra de tarifas en el mercado</t>
  </si>
  <si>
    <t>3. Industria susceptible a terrorismo, cambios en el clima y altas tasas impositivas</t>
  </si>
  <si>
    <t>4. Clientes altamente sensibles al precio</t>
  </si>
  <si>
    <t>5. Fusiones entre las aerolineas competidoras</t>
  </si>
  <si>
    <t>6. Competencia de la aerolinea Jetblue, también de bajo costo</t>
  </si>
  <si>
    <t>1. Exitosa estrategia de bajos precios basada en reducción de costos</t>
  </si>
  <si>
    <t>1. Lealtad de los empleados basada en una cultura orientada al trabajador</t>
  </si>
  <si>
    <t>3. 39 años consecutivos registrando utilidades</t>
  </si>
  <si>
    <t>4. Excelente imagen pública</t>
  </si>
  <si>
    <t>5. Edad promedio de los aviones es de 10 años</t>
  </si>
  <si>
    <t>6. La cuarta mas grande aerolínea de los Estados Unidos</t>
  </si>
  <si>
    <t>7. 82% de las ganancias provienen de reservas online</t>
  </si>
  <si>
    <t>8. Tiene el mas bajo costo por ASM entre las principales aerolíneas</t>
  </si>
  <si>
    <t>9. La aerolínea mas confiable según la revista Forbes 2008</t>
  </si>
  <si>
    <t>10. Una de las 7 compañías mas admirada en el mundo según la revista Fortune 2008</t>
  </si>
  <si>
    <t>11. La aerolínea mas amistosa según Time.com 2008</t>
  </si>
  <si>
    <t>12. Mejor servicio al cliente de una aerolínea doméstica según la revista Executive Travel 2008</t>
  </si>
  <si>
    <t>13. Incremento en inversión en tecnología y sistemas de información</t>
  </si>
  <si>
    <t>14. Tasa de crecimiento mas alta que el promedio de la industria</t>
  </si>
  <si>
    <t>1. Posee un solo tipo de aviones y por ende depende de un solo proveedor</t>
  </si>
  <si>
    <t>2. Tiene el mas alto porcentaje de trabajadores de tiempo completo</t>
  </si>
  <si>
    <t xml:space="preserve">3. Maneja 10 tipos diferentes de negociaciones y convenciones laborales </t>
  </si>
  <si>
    <t>4. No opera por fuera de los Estados Unidos</t>
  </si>
  <si>
    <t>5. No opera en ciertas ciudades principales</t>
  </si>
  <si>
    <t>6. No proporciona asignación de puestos</t>
  </si>
  <si>
    <t>F1-O2</t>
  </si>
  <si>
    <t>F7-O5</t>
  </si>
  <si>
    <t>F7-O6</t>
  </si>
  <si>
    <t>F1-A1</t>
  </si>
  <si>
    <t>F1-A2</t>
  </si>
  <si>
    <t>F1-A4</t>
  </si>
  <si>
    <t>F8-A2</t>
  </si>
  <si>
    <t>F14-A5</t>
  </si>
  <si>
    <t>D5-O3</t>
  </si>
  <si>
    <t>D4-O1</t>
  </si>
  <si>
    <t>D1-A2</t>
  </si>
  <si>
    <t>D2-A2</t>
  </si>
  <si>
    <t>D3-A2</t>
  </si>
  <si>
    <t>D2-A4</t>
  </si>
  <si>
    <t>D3-A4</t>
  </si>
  <si>
    <t>D4-A5</t>
  </si>
  <si>
    <t>D5-A5</t>
  </si>
  <si>
    <t>D2-A6</t>
  </si>
  <si>
    <t>D3-A6</t>
  </si>
  <si>
    <t xml:space="preserve">DEFINICION DE OBJETIVOS Y ESTRATEGIAS </t>
  </si>
  <si>
    <t>OBJETIVO 1: Mejorar calidad de servicios manteniendo estructura de bajos costos</t>
  </si>
  <si>
    <t>ESTRATEGIA</t>
  </si>
  <si>
    <t xml:space="preserve"> - Compra de aviones eficientes en uso de combustible
 - Reducción de velocidad en vuelos</t>
  </si>
  <si>
    <t xml:space="preserve"> - Renegociación de convenciones laborales
 - Contratación de mas trabajadores temporales</t>
  </si>
  <si>
    <t>F13-A5</t>
  </si>
  <si>
    <t>F13-A6</t>
  </si>
  <si>
    <t>D26-O4</t>
  </si>
  <si>
    <t xml:space="preserve"> - Ofrecer servicios adicionales como TV satelital, internet y comida buffet para viajeros de negocios</t>
  </si>
  <si>
    <r>
      <t>Escala Likert</t>
    </r>
    <r>
      <rPr>
        <b/>
        <sz val="10"/>
        <color indexed="62"/>
        <rFont val="Arial"/>
        <family val="2"/>
      </rPr>
      <t xml:space="preserve">
Muy Alta Relacion=</t>
    </r>
    <r>
      <rPr>
        <b/>
        <sz val="10"/>
        <color indexed="10"/>
        <rFont val="Arial"/>
        <family val="2"/>
      </rPr>
      <t>5</t>
    </r>
    <r>
      <rPr>
        <b/>
        <sz val="10"/>
        <color indexed="62"/>
        <rFont val="Arial"/>
        <family val="2"/>
      </rPr>
      <t>,                                                Alta Relacion=</t>
    </r>
    <r>
      <rPr>
        <b/>
        <sz val="10"/>
        <color indexed="10"/>
        <rFont val="Arial"/>
        <family val="2"/>
      </rPr>
      <t>4</t>
    </r>
    <r>
      <rPr>
        <b/>
        <sz val="10"/>
        <color indexed="62"/>
        <rFont val="Arial"/>
        <family val="2"/>
      </rPr>
      <t>,                                               Relativa Relacion=</t>
    </r>
    <r>
      <rPr>
        <b/>
        <sz val="10"/>
        <color indexed="10"/>
        <rFont val="Arial"/>
        <family val="2"/>
      </rPr>
      <t>3</t>
    </r>
    <r>
      <rPr>
        <b/>
        <sz val="10"/>
        <color indexed="62"/>
        <rFont val="Arial"/>
        <family val="2"/>
      </rPr>
      <t>,                                                 Baja Relacion=</t>
    </r>
    <r>
      <rPr>
        <b/>
        <sz val="10"/>
        <color indexed="10"/>
        <rFont val="Arial"/>
        <family val="2"/>
      </rPr>
      <t>2</t>
    </r>
    <r>
      <rPr>
        <b/>
        <sz val="10"/>
        <color indexed="62"/>
        <rFont val="Arial"/>
        <family val="2"/>
      </rPr>
      <t>,                                                      Muy Baja Relacion=</t>
    </r>
    <r>
      <rPr>
        <b/>
        <sz val="10"/>
        <color indexed="10"/>
        <rFont val="Arial"/>
        <family val="2"/>
      </rPr>
      <t>1</t>
    </r>
  </si>
  <si>
    <r>
      <t xml:space="preserve">presentan con las FORTALEZAS que posee; tiene </t>
    </r>
    <r>
      <rPr>
        <sz val="9"/>
        <color indexed="48"/>
        <rFont val="Arial"/>
        <family val="2"/>
      </rPr>
      <t>12%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Limitaciones</t>
    </r>
    <r>
      <rPr>
        <sz val="9"/>
        <rFont val="Arial"/>
        <family val="2"/>
      </rPr>
      <t xml:space="preserve"> ya que sus DEBILIDADES deben reforzarse para afrontar las OPORTUNIDADES</t>
    </r>
  </si>
  <si>
    <r>
      <t>Riesgo</t>
    </r>
    <r>
      <rPr>
        <sz val="9"/>
        <rFont val="Arial"/>
        <family val="2"/>
      </rPr>
      <t>, por lo que debe establecer acciones para reforzar o superar sus DEBILIDADES para enfrentar las AMENAZAS existentes.</t>
    </r>
  </si>
  <si>
    <t>OBJETIVO 2: Desarrollo de mercados</t>
  </si>
  <si>
    <t xml:space="preserve">
 - Implementar sistemas de reservas por telefonía móvil y redes sociales
</t>
  </si>
  <si>
    <r>
      <t xml:space="preserve">Podemos concluir que la empresa </t>
    </r>
    <r>
      <rPr>
        <b/>
        <sz val="9"/>
        <rFont val="Arial"/>
        <family val="2"/>
      </rPr>
      <t>Southwest Airlines</t>
    </r>
    <r>
      <rPr>
        <sz val="9"/>
        <rFont val="Arial"/>
        <family val="2"/>
      </rPr>
      <t xml:space="preserve"> tiene un </t>
    </r>
    <r>
      <rPr>
        <sz val="9"/>
        <color indexed="48"/>
        <rFont val="Arial"/>
        <family val="2"/>
      </rPr>
      <t>33%</t>
    </r>
    <r>
      <rPr>
        <sz val="9"/>
        <rFont val="Arial"/>
        <family val="2"/>
      </rPr>
      <t xml:space="preserve"> de </t>
    </r>
    <r>
      <rPr>
        <b/>
        <sz val="9"/>
        <rFont val="Arial"/>
        <family val="2"/>
      </rPr>
      <t>Potencialidad</t>
    </r>
    <r>
      <rPr>
        <sz val="9"/>
        <rFont val="Arial"/>
        <family val="2"/>
      </rPr>
      <t xml:space="preserve"> para aprovechar las  OPORTUNIDADES que se</t>
    </r>
  </si>
  <si>
    <r>
      <t>que se presentan; un</t>
    </r>
    <r>
      <rPr>
        <sz val="9"/>
        <color indexed="48"/>
        <rFont val="Arial"/>
        <family val="2"/>
      </rPr>
      <t xml:space="preserve"> 39% </t>
    </r>
    <r>
      <rPr>
        <sz val="9"/>
        <rFont val="Arial"/>
        <family val="2"/>
      </rPr>
      <t xml:space="preserve">de </t>
    </r>
    <r>
      <rPr>
        <b/>
        <sz val="9"/>
        <rFont val="Arial"/>
        <family val="2"/>
      </rPr>
      <t>Desafíos</t>
    </r>
    <r>
      <rPr>
        <sz val="9"/>
        <rFont val="Arial"/>
        <family val="2"/>
      </rPr>
      <t xml:space="preserve"> para hacer frente a las AMENAZAS existentes con las FORTALEZAS que posee; y, por último, tiene un </t>
    </r>
    <r>
      <rPr>
        <sz val="9"/>
        <color indexed="48"/>
        <rFont val="Arial"/>
        <family val="2"/>
      </rPr>
      <t>16%</t>
    </r>
    <r>
      <rPr>
        <sz val="9"/>
        <rFont val="Arial"/>
        <family val="2"/>
      </rPr>
      <t xml:space="preserve"> de</t>
    </r>
  </si>
  <si>
    <t xml:space="preserve"> - Continuar expansión hacia ciudades dentro de E.U donde aún no hay operaciones</t>
  </si>
  <si>
    <t xml:space="preserve"> - Evaluar rutas internacionales en conexión con otras aerolíneas
- Compra de aviones con capacidad de vuelos internacionales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</si>
</sst>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Bs.&quot;;\-#,##0\ &quot;Bs.&quot;"/>
    <numFmt numFmtId="179" formatCode="#,##0\ &quot;Bs.&quot;;[Red]\-#,##0\ &quot;Bs.&quot;"/>
    <numFmt numFmtId="180" formatCode="#,##0.00\ &quot;Bs.&quot;;\-#,##0.00\ &quot;Bs.&quot;"/>
    <numFmt numFmtId="181" formatCode="#,##0.00\ &quot;Bs.&quot;;[Red]\-#,##0.00\ &quot;Bs.&quot;"/>
    <numFmt numFmtId="182" formatCode="_-* #,##0\ &quot;Bs.&quot;_-;\-* #,##0\ &quot;Bs.&quot;_-;_-* &quot;-&quot;\ &quot;Bs.&quot;_-;_-@_-"/>
    <numFmt numFmtId="183" formatCode="_-* #,##0\ _B_s_._-;\-* #,##0\ _B_s_._-;_-* &quot;-&quot;\ _B_s_._-;_-@_-"/>
    <numFmt numFmtId="184" formatCode="_-* #,##0.00\ &quot;Bs.&quot;_-;\-* #,##0.00\ &quot;Bs.&quot;_-;_-* &quot;-&quot;??\ &quot;Bs.&quot;_-;_-@_-"/>
    <numFmt numFmtId="185" formatCode="_-* #,##0.00\ _B_s_._-;\-* #,##0.00\ _B_s_._-;_-* &quot;-&quot;??\ _B_s_._-;_-@_-"/>
    <numFmt numFmtId="186" formatCode="[$$-240A]\ #,##0"/>
    <numFmt numFmtId="187" formatCode="0.0"/>
  </numFmts>
  <fonts count="51">
    <font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3" fillId="0" borderId="10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4" fillId="32" borderId="0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right"/>
    </xf>
    <xf numFmtId="0" fontId="6" fillId="4" borderId="12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textRotation="90" wrapText="1"/>
    </xf>
    <xf numFmtId="0" fontId="4" fillId="32" borderId="0" xfId="0" applyFont="1" applyFill="1" applyAlignment="1">
      <alignment textRotation="90" wrapText="1"/>
    </xf>
    <xf numFmtId="0" fontId="4" fillId="0" borderId="10" xfId="0" applyFont="1" applyBorder="1" applyAlignment="1">
      <alignment horizontal="left" textRotation="90" wrapText="1"/>
    </xf>
    <xf numFmtId="0" fontId="4" fillId="32" borderId="0" xfId="0" applyFont="1" applyFill="1" applyAlignment="1">
      <alignment textRotation="90"/>
    </xf>
    <xf numFmtId="0" fontId="4" fillId="0" borderId="0" xfId="0" applyFont="1" applyAlignment="1">
      <alignment horizontal="center" vertical="center" wrapText="1"/>
    </xf>
    <xf numFmtId="0" fontId="5" fillId="32" borderId="0" xfId="0" applyFont="1" applyFill="1" applyBorder="1" applyAlignment="1">
      <alignment horizontal="center" textRotation="90"/>
    </xf>
    <xf numFmtId="0" fontId="4" fillId="32" borderId="0" xfId="0" applyFont="1" applyFill="1" applyBorder="1" applyAlignment="1">
      <alignment horizontal="center" textRotation="90"/>
    </xf>
    <xf numFmtId="0" fontId="4" fillId="32" borderId="0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/>
    </xf>
    <xf numFmtId="9" fontId="9" fillId="32" borderId="11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9" fontId="5" fillId="32" borderId="12" xfId="55" applyFont="1" applyFill="1" applyBorder="1" applyAlignment="1">
      <alignment horizontal="center"/>
    </xf>
    <xf numFmtId="0" fontId="12" fillId="36" borderId="17" xfId="46" applyFont="1" applyFill="1" applyBorder="1" applyAlignment="1" applyProtection="1">
      <alignment/>
      <protection/>
    </xf>
    <xf numFmtId="0" fontId="5" fillId="32" borderId="0" xfId="0" applyFont="1" applyFill="1" applyBorder="1" applyAlignment="1">
      <alignment/>
    </xf>
    <xf numFmtId="9" fontId="5" fillId="32" borderId="0" xfId="55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16" fillId="32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34" borderId="19" xfId="0" applyFont="1" applyFill="1" applyBorder="1" applyAlignment="1">
      <alignment/>
    </xf>
    <xf numFmtId="186" fontId="4" fillId="0" borderId="0" xfId="0" applyNumberFormat="1" applyFont="1" applyBorder="1" applyAlignment="1">
      <alignment/>
    </xf>
    <xf numFmtId="0" fontId="4" fillId="34" borderId="20" xfId="0" applyFont="1" applyFill="1" applyBorder="1" applyAlignment="1">
      <alignment/>
    </xf>
    <xf numFmtId="186" fontId="5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14" fillId="32" borderId="16" xfId="0" applyFont="1" applyFill="1" applyBorder="1" applyAlignment="1">
      <alignment horizontal="left"/>
    </xf>
    <xf numFmtId="0" fontId="13" fillId="32" borderId="23" xfId="0" applyFont="1" applyFill="1" applyBorder="1" applyAlignment="1">
      <alignment horizontal="left"/>
    </xf>
    <xf numFmtId="0" fontId="13" fillId="32" borderId="24" xfId="0" applyFont="1" applyFill="1" applyBorder="1" applyAlignment="1">
      <alignment horizontal="left"/>
    </xf>
    <xf numFmtId="0" fontId="13" fillId="32" borderId="13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/>
    </xf>
    <xf numFmtId="0" fontId="13" fillId="32" borderId="25" xfId="0" applyFont="1" applyFill="1" applyBorder="1" applyAlignment="1">
      <alignment horizontal="left"/>
    </xf>
    <xf numFmtId="9" fontId="5" fillId="32" borderId="16" xfId="55" applyFont="1" applyFill="1" applyBorder="1" applyAlignment="1">
      <alignment horizontal="center"/>
    </xf>
    <xf numFmtId="9" fontId="5" fillId="32" borderId="23" xfId="55" applyFont="1" applyFill="1" applyBorder="1" applyAlignment="1">
      <alignment horizontal="center"/>
    </xf>
    <xf numFmtId="9" fontId="5" fillId="32" borderId="24" xfId="55" applyFont="1" applyFill="1" applyBorder="1" applyAlignment="1">
      <alignment horizontal="center"/>
    </xf>
    <xf numFmtId="0" fontId="13" fillId="32" borderId="26" xfId="0" applyFont="1" applyFill="1" applyBorder="1" applyAlignment="1">
      <alignment/>
    </xf>
    <xf numFmtId="0" fontId="13" fillId="32" borderId="27" xfId="0" applyFont="1" applyFill="1" applyBorder="1" applyAlignment="1">
      <alignment/>
    </xf>
    <xf numFmtId="0" fontId="13" fillId="32" borderId="28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9" fontId="5" fillId="32" borderId="10" xfId="55" applyFont="1" applyFill="1" applyBorder="1" applyAlignment="1">
      <alignment horizontal="center"/>
    </xf>
    <xf numFmtId="9" fontId="5" fillId="32" borderId="12" xfId="55" applyFont="1" applyFill="1" applyBorder="1" applyAlignment="1">
      <alignment horizontal="center"/>
    </xf>
    <xf numFmtId="9" fontId="5" fillId="32" borderId="18" xfId="55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35" fillId="26" borderId="11" xfId="43" applyBorder="1" applyAlignment="1">
      <alignment horizontal="center" textRotation="90"/>
    </xf>
    <xf numFmtId="0" fontId="35" fillId="27" borderId="11" xfId="44" applyBorder="1" applyAlignment="1">
      <alignment textRotation="90"/>
    </xf>
    <xf numFmtId="0" fontId="35" fillId="22" borderId="11" xfId="39" applyBorder="1" applyAlignment="1">
      <alignment/>
    </xf>
    <xf numFmtId="0" fontId="35" fillId="14" borderId="11" xfId="27" applyBorder="1" applyAlignment="1">
      <alignment wrapText="1"/>
    </xf>
    <xf numFmtId="0" fontId="35" fillId="16" borderId="11" xfId="30" applyBorder="1" applyAlignment="1">
      <alignment/>
    </xf>
    <xf numFmtId="0" fontId="34" fillId="11" borderId="11" xfId="24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showGridLines="0" tabSelected="1" zoomScalePageLayoutView="0" workbookViewId="0" topLeftCell="A1">
      <selection activeCell="AA24" sqref="AA24"/>
    </sheetView>
  </sheetViews>
  <sheetFormatPr defaultColWidth="11.421875" defaultRowHeight="13.5"/>
  <cols>
    <col min="1" max="1" width="2.00390625" style="13" customWidth="1"/>
    <col min="2" max="2" width="1.7109375" style="13" customWidth="1"/>
    <col min="3" max="3" width="43.8515625" style="13" customWidth="1"/>
    <col min="4" max="4" width="4.140625" style="12" customWidth="1"/>
    <col min="5" max="5" width="3.8515625" style="13" customWidth="1"/>
    <col min="6" max="6" width="5.140625" style="13" bestFit="1" customWidth="1"/>
    <col min="7" max="7" width="5.57421875" style="13" customWidth="1"/>
    <col min="8" max="8" width="5.140625" style="13" bestFit="1" customWidth="1"/>
    <col min="9" max="9" width="4.57421875" style="13" customWidth="1"/>
    <col min="10" max="10" width="5.57421875" style="13" customWidth="1"/>
    <col min="11" max="11" width="1.57421875" style="13" customWidth="1"/>
    <col min="12" max="12" width="4.8515625" style="13" customWidth="1"/>
    <col min="13" max="13" width="4.7109375" style="13" customWidth="1"/>
    <col min="14" max="14" width="5.00390625" style="13" customWidth="1"/>
    <col min="15" max="15" width="4.7109375" style="13" customWidth="1"/>
    <col min="16" max="16" width="5.00390625" style="13" customWidth="1"/>
    <col min="17" max="17" width="4.421875" style="13" customWidth="1"/>
    <col min="18" max="18" width="6.00390625" style="13" bestFit="1" customWidth="1"/>
    <col min="19" max="19" width="4.57421875" style="13" customWidth="1"/>
    <col min="20" max="20" width="1.7109375" style="67" customWidth="1"/>
    <col min="21" max="21" width="4.8515625" style="13" customWidth="1"/>
    <col min="22" max="22" width="4.00390625" style="13" customWidth="1"/>
    <col min="23" max="23" width="6.00390625" style="13" customWidth="1"/>
    <col min="24" max="24" width="6.28125" style="12" customWidth="1"/>
    <col min="25" max="25" width="14.7109375" style="12" customWidth="1"/>
    <col min="26" max="26" width="5.7109375" style="13" customWidth="1"/>
    <col min="27" max="29" width="11.421875" style="13" customWidth="1"/>
    <col min="30" max="30" width="17.00390625" style="13" customWidth="1"/>
    <col min="31" max="31" width="12.7109375" style="13" bestFit="1" customWidth="1"/>
    <col min="32" max="16384" width="11.421875" style="13" customWidth="1"/>
  </cols>
  <sheetData>
    <row r="1" spans="1:23" ht="23.25" customHeight="1">
      <c r="A1" s="12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4"/>
    </row>
    <row r="2" spans="1:23" ht="19.5" customHeight="1" thickBot="1">
      <c r="A2" s="12"/>
      <c r="B2" s="12"/>
      <c r="C2" s="15" t="s">
        <v>12</v>
      </c>
      <c r="D2" s="16" t="s">
        <v>14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7"/>
      <c r="U2" s="12"/>
      <c r="V2" s="15"/>
      <c r="W2" s="16"/>
    </row>
    <row r="3" spans="1:23" ht="187.5" customHeight="1" thickBot="1">
      <c r="A3" s="12"/>
      <c r="B3" s="12"/>
      <c r="C3" s="18" t="s">
        <v>77</v>
      </c>
      <c r="D3" s="123" t="s">
        <v>2</v>
      </c>
      <c r="E3" s="1" t="s">
        <v>17</v>
      </c>
      <c r="F3" s="2" t="s">
        <v>18</v>
      </c>
      <c r="G3" s="2" t="s">
        <v>19</v>
      </c>
      <c r="H3" s="3" t="s">
        <v>20</v>
      </c>
      <c r="I3" s="3" t="s">
        <v>21</v>
      </c>
      <c r="J3" s="4" t="s">
        <v>22</v>
      </c>
      <c r="K3" s="19"/>
      <c r="L3" s="20"/>
      <c r="M3" s="124" t="s">
        <v>13</v>
      </c>
      <c r="N3" s="5" t="s">
        <v>23</v>
      </c>
      <c r="O3" s="5" t="s">
        <v>24</v>
      </c>
      <c r="P3" s="6" t="s">
        <v>25</v>
      </c>
      <c r="Q3" s="5" t="s">
        <v>26</v>
      </c>
      <c r="R3" s="21" t="s">
        <v>27</v>
      </c>
      <c r="S3" s="7" t="s">
        <v>28</v>
      </c>
      <c r="T3" s="8"/>
      <c r="U3" s="22"/>
      <c r="V3" s="12"/>
      <c r="W3" s="12"/>
    </row>
    <row r="4" spans="1:23" ht="13.5" thickBot="1">
      <c r="A4" s="12"/>
      <c r="B4" s="12"/>
      <c r="C4" s="23"/>
      <c r="D4" s="24"/>
      <c r="E4" s="25"/>
      <c r="F4" s="8"/>
      <c r="G4" s="8"/>
      <c r="H4" s="26"/>
      <c r="I4" s="26"/>
      <c r="J4" s="26"/>
      <c r="K4" s="19"/>
      <c r="L4" s="20"/>
      <c r="M4" s="22"/>
      <c r="N4" s="8"/>
      <c r="O4" s="8"/>
      <c r="P4" s="26"/>
      <c r="Q4" s="26"/>
      <c r="R4" s="26"/>
      <c r="S4" s="26"/>
      <c r="T4" s="8"/>
      <c r="U4" s="22"/>
      <c r="V4" s="12"/>
      <c r="W4" s="12"/>
    </row>
    <row r="5" spans="1:23" ht="15.75" thickBot="1">
      <c r="A5" s="12"/>
      <c r="B5" s="12"/>
      <c r="C5" s="125" t="s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7"/>
      <c r="U5" s="12"/>
      <c r="V5" s="12"/>
      <c r="W5" s="12"/>
    </row>
    <row r="6" spans="1:23" ht="30.75" thickBot="1">
      <c r="A6" s="12"/>
      <c r="B6" s="12"/>
      <c r="C6" s="126" t="s">
        <v>29</v>
      </c>
      <c r="E6" s="27">
        <v>2</v>
      </c>
      <c r="F6" s="27">
        <v>5</v>
      </c>
      <c r="G6" s="27">
        <v>4</v>
      </c>
      <c r="H6" s="27">
        <v>1</v>
      </c>
      <c r="I6" s="28">
        <v>1</v>
      </c>
      <c r="J6" s="27">
        <v>4</v>
      </c>
      <c r="K6" s="12"/>
      <c r="L6" s="29">
        <f aca="true" t="shared" si="0" ref="L6:L19">SUM(E6:J6)</f>
        <v>17</v>
      </c>
      <c r="M6" s="30"/>
      <c r="N6" s="27">
        <v>5</v>
      </c>
      <c r="O6" s="27">
        <v>5</v>
      </c>
      <c r="P6" s="27">
        <v>1</v>
      </c>
      <c r="Q6" s="27">
        <v>5</v>
      </c>
      <c r="R6" s="27">
        <v>4</v>
      </c>
      <c r="S6" s="27">
        <v>4</v>
      </c>
      <c r="T6" s="30"/>
      <c r="U6" s="29">
        <f aca="true" t="shared" si="1" ref="U6:U19">SUM(N6:S6)</f>
        <v>24</v>
      </c>
      <c r="V6" s="12"/>
      <c r="W6" s="12"/>
    </row>
    <row r="7" spans="1:23" ht="30.75" thickBot="1">
      <c r="A7" s="12"/>
      <c r="B7" s="12"/>
      <c r="C7" s="126" t="s">
        <v>30</v>
      </c>
      <c r="E7" s="27">
        <v>1</v>
      </c>
      <c r="F7" s="27">
        <v>1</v>
      </c>
      <c r="G7" s="27">
        <v>1</v>
      </c>
      <c r="H7" s="27">
        <v>1</v>
      </c>
      <c r="I7" s="31">
        <v>1</v>
      </c>
      <c r="J7" s="32">
        <v>1</v>
      </c>
      <c r="K7" s="12"/>
      <c r="L7" s="29">
        <f t="shared" si="0"/>
        <v>6</v>
      </c>
      <c r="M7" s="30"/>
      <c r="N7" s="27">
        <v>1</v>
      </c>
      <c r="O7" s="27">
        <v>3</v>
      </c>
      <c r="P7" s="27">
        <v>1</v>
      </c>
      <c r="Q7" s="27">
        <v>3</v>
      </c>
      <c r="R7" s="27">
        <v>2</v>
      </c>
      <c r="S7" s="27">
        <v>2</v>
      </c>
      <c r="T7" s="30"/>
      <c r="U7" s="29">
        <f t="shared" si="1"/>
        <v>12</v>
      </c>
      <c r="V7" s="12"/>
      <c r="W7" s="12"/>
    </row>
    <row r="8" spans="1:23" ht="17.25" customHeight="1" thickBot="1">
      <c r="A8" s="12"/>
      <c r="B8" s="12"/>
      <c r="C8" s="126" t="s">
        <v>31</v>
      </c>
      <c r="E8" s="33">
        <v>3</v>
      </c>
      <c r="F8" s="33">
        <v>2</v>
      </c>
      <c r="G8" s="33">
        <v>1</v>
      </c>
      <c r="H8" s="33">
        <v>1</v>
      </c>
      <c r="I8" s="34">
        <v>1</v>
      </c>
      <c r="J8" s="33">
        <v>1</v>
      </c>
      <c r="K8" s="12"/>
      <c r="L8" s="29">
        <f t="shared" si="0"/>
        <v>9</v>
      </c>
      <c r="M8" s="30"/>
      <c r="N8" s="27">
        <v>4</v>
      </c>
      <c r="O8" s="27">
        <v>3</v>
      </c>
      <c r="P8" s="27">
        <v>2</v>
      </c>
      <c r="Q8" s="27">
        <v>3</v>
      </c>
      <c r="R8" s="27">
        <v>4</v>
      </c>
      <c r="S8" s="27">
        <v>3</v>
      </c>
      <c r="T8" s="30"/>
      <c r="U8" s="29">
        <f t="shared" si="1"/>
        <v>19</v>
      </c>
      <c r="V8" s="12"/>
      <c r="W8" s="12"/>
    </row>
    <row r="9" spans="1:23" ht="15.75" thickBot="1">
      <c r="A9" s="12"/>
      <c r="B9" s="12"/>
      <c r="C9" s="126" t="s">
        <v>32</v>
      </c>
      <c r="E9" s="33">
        <v>4</v>
      </c>
      <c r="F9" s="33">
        <v>1</v>
      </c>
      <c r="G9" s="33">
        <v>4</v>
      </c>
      <c r="H9" s="33">
        <v>4</v>
      </c>
      <c r="I9" s="35">
        <v>1</v>
      </c>
      <c r="J9" s="36">
        <v>3</v>
      </c>
      <c r="K9" s="12"/>
      <c r="L9" s="29">
        <f t="shared" si="0"/>
        <v>17</v>
      </c>
      <c r="M9" s="30"/>
      <c r="N9" s="27">
        <v>1</v>
      </c>
      <c r="O9" s="27">
        <v>2</v>
      </c>
      <c r="P9" s="27">
        <v>3</v>
      </c>
      <c r="Q9" s="27">
        <v>4</v>
      </c>
      <c r="R9" s="27">
        <v>4</v>
      </c>
      <c r="S9" s="27">
        <v>3</v>
      </c>
      <c r="T9" s="30"/>
      <c r="U9" s="29">
        <f t="shared" si="1"/>
        <v>17</v>
      </c>
      <c r="V9" s="12"/>
      <c r="W9" s="12"/>
    </row>
    <row r="10" spans="1:23" ht="15.75" thickBot="1">
      <c r="A10" s="12"/>
      <c r="B10" s="12"/>
      <c r="C10" s="126" t="s">
        <v>33</v>
      </c>
      <c r="E10" s="33">
        <v>1</v>
      </c>
      <c r="F10" s="33">
        <v>4</v>
      </c>
      <c r="G10" s="33">
        <v>1</v>
      </c>
      <c r="H10" s="33">
        <v>3</v>
      </c>
      <c r="I10" s="34">
        <v>1</v>
      </c>
      <c r="J10" s="33">
        <v>1</v>
      </c>
      <c r="K10" s="12"/>
      <c r="L10" s="29">
        <f t="shared" si="0"/>
        <v>11</v>
      </c>
      <c r="M10" s="30"/>
      <c r="N10" s="27">
        <v>2</v>
      </c>
      <c r="O10" s="27">
        <v>3</v>
      </c>
      <c r="P10" s="27">
        <v>3</v>
      </c>
      <c r="Q10" s="27">
        <v>3</v>
      </c>
      <c r="R10" s="27">
        <v>2</v>
      </c>
      <c r="S10" s="27">
        <v>3</v>
      </c>
      <c r="T10" s="30"/>
      <c r="U10" s="29">
        <f t="shared" si="1"/>
        <v>16</v>
      </c>
      <c r="V10" s="12"/>
      <c r="W10" s="12"/>
    </row>
    <row r="11" spans="1:23" ht="30.75" thickBot="1">
      <c r="A11" s="12"/>
      <c r="B11" s="12"/>
      <c r="C11" s="126" t="s">
        <v>34</v>
      </c>
      <c r="E11" s="33">
        <v>2</v>
      </c>
      <c r="F11" s="33">
        <v>1</v>
      </c>
      <c r="G11" s="33">
        <v>3</v>
      </c>
      <c r="H11" s="33">
        <v>2</v>
      </c>
      <c r="I11" s="34">
        <v>1</v>
      </c>
      <c r="J11" s="33">
        <v>1</v>
      </c>
      <c r="K11" s="12"/>
      <c r="L11" s="29">
        <f t="shared" si="0"/>
        <v>10</v>
      </c>
      <c r="M11" s="30"/>
      <c r="N11" s="27">
        <v>1</v>
      </c>
      <c r="O11" s="27">
        <v>3</v>
      </c>
      <c r="P11" s="27">
        <v>3</v>
      </c>
      <c r="Q11" s="27">
        <v>3</v>
      </c>
      <c r="R11" s="27">
        <v>4</v>
      </c>
      <c r="S11" s="27">
        <v>4</v>
      </c>
      <c r="T11" s="30"/>
      <c r="U11" s="29">
        <f t="shared" si="1"/>
        <v>18</v>
      </c>
      <c r="V11" s="12"/>
      <c r="W11" s="12"/>
    </row>
    <row r="12" spans="1:23" ht="30.75" thickBot="1">
      <c r="A12" s="12"/>
      <c r="B12" s="12"/>
      <c r="C12" s="126" t="s">
        <v>35</v>
      </c>
      <c r="E12" s="34">
        <v>1</v>
      </c>
      <c r="F12" s="34">
        <v>1</v>
      </c>
      <c r="G12" s="33">
        <v>1</v>
      </c>
      <c r="H12" s="34">
        <v>3</v>
      </c>
      <c r="I12" s="34">
        <v>5</v>
      </c>
      <c r="J12" s="33">
        <v>5</v>
      </c>
      <c r="K12" s="12"/>
      <c r="L12" s="29">
        <f t="shared" si="0"/>
        <v>16</v>
      </c>
      <c r="M12" s="30"/>
      <c r="N12" s="27">
        <v>1</v>
      </c>
      <c r="O12" s="28">
        <v>4</v>
      </c>
      <c r="P12" s="27">
        <v>1</v>
      </c>
      <c r="Q12" s="37">
        <v>3</v>
      </c>
      <c r="R12" s="28">
        <v>2</v>
      </c>
      <c r="S12" s="38">
        <v>3</v>
      </c>
      <c r="T12" s="30"/>
      <c r="U12" s="29">
        <f t="shared" si="1"/>
        <v>14</v>
      </c>
      <c r="V12" s="12"/>
      <c r="W12" s="12"/>
    </row>
    <row r="13" spans="1:23" ht="30.75" thickBot="1">
      <c r="A13" s="12"/>
      <c r="B13" s="12"/>
      <c r="C13" s="126" t="s">
        <v>36</v>
      </c>
      <c r="E13" s="34">
        <v>3</v>
      </c>
      <c r="F13" s="34">
        <v>4</v>
      </c>
      <c r="G13" s="33">
        <v>3</v>
      </c>
      <c r="H13" s="34">
        <v>2</v>
      </c>
      <c r="I13" s="39">
        <v>1</v>
      </c>
      <c r="J13" s="40">
        <v>3</v>
      </c>
      <c r="K13" s="12"/>
      <c r="L13" s="29">
        <f t="shared" si="0"/>
        <v>16</v>
      </c>
      <c r="M13" s="30"/>
      <c r="N13" s="27">
        <v>4</v>
      </c>
      <c r="O13" s="28">
        <v>5</v>
      </c>
      <c r="P13" s="27">
        <v>1</v>
      </c>
      <c r="Q13" s="37">
        <v>3</v>
      </c>
      <c r="R13" s="28">
        <v>4</v>
      </c>
      <c r="S13" s="27">
        <v>4</v>
      </c>
      <c r="T13" s="30"/>
      <c r="U13" s="29">
        <f t="shared" si="1"/>
        <v>21</v>
      </c>
      <c r="V13" s="12"/>
      <c r="W13" s="12"/>
    </row>
    <row r="14" spans="1:23" ht="30.75" thickBot="1">
      <c r="A14" s="12"/>
      <c r="B14" s="12"/>
      <c r="C14" s="126" t="s">
        <v>37</v>
      </c>
      <c r="E14" s="34">
        <v>3</v>
      </c>
      <c r="F14" s="34">
        <v>4</v>
      </c>
      <c r="G14" s="33">
        <v>3</v>
      </c>
      <c r="H14" s="34">
        <v>2</v>
      </c>
      <c r="I14" s="39">
        <v>3</v>
      </c>
      <c r="J14" s="40">
        <v>4</v>
      </c>
      <c r="K14" s="12"/>
      <c r="L14" s="29">
        <f t="shared" si="0"/>
        <v>19</v>
      </c>
      <c r="M14" s="30"/>
      <c r="N14" s="27">
        <v>1</v>
      </c>
      <c r="O14" s="28">
        <v>3</v>
      </c>
      <c r="P14" s="27">
        <v>4</v>
      </c>
      <c r="Q14" s="37">
        <v>1</v>
      </c>
      <c r="R14" s="28">
        <v>4</v>
      </c>
      <c r="S14" s="27">
        <v>3</v>
      </c>
      <c r="T14" s="30"/>
      <c r="U14" s="29">
        <f t="shared" si="1"/>
        <v>16</v>
      </c>
      <c r="V14" s="12"/>
      <c r="W14" s="12"/>
    </row>
    <row r="15" spans="1:23" ht="30.75" thickBot="1">
      <c r="A15" s="12"/>
      <c r="B15" s="12"/>
      <c r="C15" s="126" t="s">
        <v>38</v>
      </c>
      <c r="E15" s="34">
        <v>3</v>
      </c>
      <c r="F15" s="34">
        <v>1</v>
      </c>
      <c r="G15" s="33">
        <v>4</v>
      </c>
      <c r="H15" s="34">
        <v>3</v>
      </c>
      <c r="I15" s="39">
        <v>3</v>
      </c>
      <c r="J15" s="40">
        <v>3</v>
      </c>
      <c r="K15" s="12"/>
      <c r="L15" s="29">
        <f t="shared" si="0"/>
        <v>17</v>
      </c>
      <c r="M15" s="30"/>
      <c r="N15" s="27">
        <v>1</v>
      </c>
      <c r="O15" s="28">
        <v>2</v>
      </c>
      <c r="P15" s="27">
        <v>3</v>
      </c>
      <c r="Q15" s="37">
        <v>3</v>
      </c>
      <c r="R15" s="28">
        <v>4</v>
      </c>
      <c r="S15" s="41">
        <v>3</v>
      </c>
      <c r="T15" s="30"/>
      <c r="U15" s="29">
        <f t="shared" si="1"/>
        <v>16</v>
      </c>
      <c r="V15" s="12"/>
      <c r="W15" s="12"/>
    </row>
    <row r="16" spans="1:23" ht="30.75" thickBot="1">
      <c r="A16" s="12"/>
      <c r="B16" s="12"/>
      <c r="C16" s="126" t="s">
        <v>39</v>
      </c>
      <c r="E16" s="34">
        <v>3</v>
      </c>
      <c r="F16" s="34">
        <v>1</v>
      </c>
      <c r="G16" s="33">
        <v>3</v>
      </c>
      <c r="H16" s="34">
        <v>2</v>
      </c>
      <c r="I16" s="39">
        <v>3</v>
      </c>
      <c r="J16" s="40">
        <v>3</v>
      </c>
      <c r="K16" s="12"/>
      <c r="L16" s="29">
        <f t="shared" si="0"/>
        <v>15</v>
      </c>
      <c r="M16" s="30"/>
      <c r="N16" s="27">
        <v>1</v>
      </c>
      <c r="O16" s="28">
        <v>1</v>
      </c>
      <c r="P16" s="27">
        <v>3</v>
      </c>
      <c r="Q16" s="37">
        <v>4</v>
      </c>
      <c r="R16" s="28">
        <v>4</v>
      </c>
      <c r="S16" s="27">
        <v>3</v>
      </c>
      <c r="T16" s="30"/>
      <c r="U16" s="29">
        <f t="shared" si="1"/>
        <v>16</v>
      </c>
      <c r="V16" s="12"/>
      <c r="W16" s="12"/>
    </row>
    <row r="17" spans="1:23" ht="45.75" thickBot="1">
      <c r="A17" s="12"/>
      <c r="B17" s="12"/>
      <c r="C17" s="126" t="s">
        <v>40</v>
      </c>
      <c r="E17" s="34">
        <v>3</v>
      </c>
      <c r="F17" s="34">
        <v>1</v>
      </c>
      <c r="G17" s="33">
        <v>3</v>
      </c>
      <c r="H17" s="34">
        <v>4</v>
      </c>
      <c r="I17" s="39">
        <v>4</v>
      </c>
      <c r="J17" s="40">
        <v>4</v>
      </c>
      <c r="K17" s="12"/>
      <c r="L17" s="29">
        <f t="shared" si="0"/>
        <v>19</v>
      </c>
      <c r="M17" s="30"/>
      <c r="N17" s="27">
        <v>1</v>
      </c>
      <c r="O17" s="28">
        <v>2</v>
      </c>
      <c r="P17" s="27">
        <v>3</v>
      </c>
      <c r="Q17" s="37">
        <v>4</v>
      </c>
      <c r="R17" s="28">
        <v>3</v>
      </c>
      <c r="S17" s="32">
        <v>4</v>
      </c>
      <c r="T17" s="30"/>
      <c r="U17" s="29">
        <f t="shared" si="1"/>
        <v>17</v>
      </c>
      <c r="V17" s="12"/>
      <c r="W17" s="12"/>
    </row>
    <row r="18" spans="1:30" ht="30.75" thickBot="1">
      <c r="A18" s="12"/>
      <c r="B18" s="12"/>
      <c r="C18" s="126" t="s">
        <v>41</v>
      </c>
      <c r="E18" s="33">
        <v>2</v>
      </c>
      <c r="F18" s="33">
        <v>1</v>
      </c>
      <c r="G18" s="33">
        <v>2</v>
      </c>
      <c r="H18" s="33">
        <v>3</v>
      </c>
      <c r="I18" s="34">
        <v>5</v>
      </c>
      <c r="J18" s="33">
        <v>5</v>
      </c>
      <c r="K18" s="12"/>
      <c r="L18" s="29">
        <f t="shared" si="0"/>
        <v>18</v>
      </c>
      <c r="M18" s="30"/>
      <c r="N18" s="27">
        <v>1</v>
      </c>
      <c r="O18" s="27">
        <v>3</v>
      </c>
      <c r="P18" s="27">
        <v>4</v>
      </c>
      <c r="Q18" s="27">
        <v>3</v>
      </c>
      <c r="R18" s="27">
        <v>3</v>
      </c>
      <c r="S18" s="27">
        <v>2</v>
      </c>
      <c r="T18" s="30"/>
      <c r="U18" s="29">
        <f t="shared" si="1"/>
        <v>16</v>
      </c>
      <c r="V18" s="12"/>
      <c r="W18" s="12"/>
      <c r="AA18" s="42"/>
      <c r="AB18" s="42"/>
      <c r="AC18" s="42"/>
      <c r="AD18" s="42"/>
    </row>
    <row r="19" spans="1:30" ht="30.75" thickBot="1">
      <c r="A19" s="12"/>
      <c r="B19" s="12"/>
      <c r="C19" s="126" t="s">
        <v>42</v>
      </c>
      <c r="E19" s="33">
        <v>3</v>
      </c>
      <c r="F19" s="33">
        <v>2</v>
      </c>
      <c r="G19" s="33">
        <v>4</v>
      </c>
      <c r="H19" s="33">
        <v>3</v>
      </c>
      <c r="I19" s="39">
        <v>2</v>
      </c>
      <c r="J19" s="43">
        <v>2</v>
      </c>
      <c r="K19" s="12"/>
      <c r="L19" s="29">
        <f t="shared" si="0"/>
        <v>16</v>
      </c>
      <c r="M19" s="30"/>
      <c r="N19" s="27">
        <v>1</v>
      </c>
      <c r="O19" s="27">
        <v>3</v>
      </c>
      <c r="P19" s="27">
        <v>2</v>
      </c>
      <c r="Q19" s="27">
        <v>2</v>
      </c>
      <c r="R19" s="27">
        <v>5</v>
      </c>
      <c r="S19" s="41">
        <v>4</v>
      </c>
      <c r="T19" s="30"/>
      <c r="U19" s="29">
        <f t="shared" si="1"/>
        <v>17</v>
      </c>
      <c r="V19" s="12"/>
      <c r="W19" s="12"/>
      <c r="AA19" s="42"/>
      <c r="AB19" s="42"/>
      <c r="AC19" s="42"/>
      <c r="AD19" s="42"/>
    </row>
    <row r="20" spans="1:23" ht="13.5" thickBot="1">
      <c r="A20" s="12"/>
      <c r="B20" s="12"/>
      <c r="C20" s="12"/>
      <c r="E20" s="44">
        <f>SUM(E6:E19)</f>
        <v>34</v>
      </c>
      <c r="F20" s="44">
        <f>SUM(F6:F19)</f>
        <v>29</v>
      </c>
      <c r="G20" s="44">
        <f>SUM(G6:G19)</f>
        <v>37</v>
      </c>
      <c r="H20" s="44">
        <f>SUM(H6:H19)</f>
        <v>34</v>
      </c>
      <c r="I20" s="44">
        <f>SUM(I6:J19)</f>
        <v>72</v>
      </c>
      <c r="J20" s="44">
        <f>SUM(J6:K19)</f>
        <v>40</v>
      </c>
      <c r="K20" s="12"/>
      <c r="L20" s="45">
        <f>SUM(L6:L19)</f>
        <v>206</v>
      </c>
      <c r="M20" s="12"/>
      <c r="N20" s="46">
        <f aca="true" t="shared" si="2" ref="N20:S20">SUM(N6:N19)</f>
        <v>25</v>
      </c>
      <c r="O20" s="46">
        <f t="shared" si="2"/>
        <v>42</v>
      </c>
      <c r="P20" s="46">
        <f t="shared" si="2"/>
        <v>34</v>
      </c>
      <c r="Q20" s="46">
        <f t="shared" si="2"/>
        <v>44</v>
      </c>
      <c r="R20" s="46">
        <f t="shared" si="2"/>
        <v>49</v>
      </c>
      <c r="S20" s="46">
        <f t="shared" si="2"/>
        <v>45</v>
      </c>
      <c r="T20" s="17"/>
      <c r="U20" s="45">
        <f>SUM(U6:U19)</f>
        <v>239</v>
      </c>
      <c r="V20" s="12"/>
      <c r="W20" s="12"/>
    </row>
    <row r="21" spans="1:23" ht="13.5" thickBot="1">
      <c r="A21" s="12"/>
      <c r="B21" s="12"/>
      <c r="C21" s="12"/>
      <c r="E21" s="30"/>
      <c r="F21" s="30"/>
      <c r="G21" s="30"/>
      <c r="H21" s="30"/>
      <c r="I21" s="30"/>
      <c r="J21" s="30"/>
      <c r="K21" s="12"/>
      <c r="L21" s="12"/>
      <c r="M21" s="12"/>
      <c r="N21" s="30"/>
      <c r="O21" s="30"/>
      <c r="P21" s="30"/>
      <c r="Q21" s="30"/>
      <c r="R21" s="30"/>
      <c r="S21" s="30"/>
      <c r="T21" s="17"/>
      <c r="U21" s="12"/>
      <c r="V21" s="12"/>
      <c r="W21" s="12"/>
    </row>
    <row r="22" spans="1:23" ht="15.75" thickBot="1">
      <c r="A22" s="12"/>
      <c r="B22" s="12"/>
      <c r="C22" s="127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7"/>
      <c r="U22" s="12"/>
      <c r="V22" s="12"/>
      <c r="W22" s="12"/>
    </row>
    <row r="23" spans="1:23" ht="30.75" thickBot="1">
      <c r="A23" s="12"/>
      <c r="B23" s="12"/>
      <c r="C23" s="128" t="s">
        <v>43</v>
      </c>
      <c r="E23" s="27">
        <v>1</v>
      </c>
      <c r="F23" s="27">
        <v>4</v>
      </c>
      <c r="G23" s="27">
        <v>2</v>
      </c>
      <c r="H23" s="27">
        <v>1</v>
      </c>
      <c r="I23" s="27">
        <v>1</v>
      </c>
      <c r="J23" s="27">
        <v>1</v>
      </c>
      <c r="K23" s="12"/>
      <c r="L23" s="47">
        <f aca="true" t="shared" si="3" ref="L23:L28">SUM(E23:J23)</f>
        <v>10</v>
      </c>
      <c r="M23" s="12"/>
      <c r="N23" s="27">
        <v>3</v>
      </c>
      <c r="O23" s="28">
        <v>5</v>
      </c>
      <c r="P23" s="27">
        <v>3</v>
      </c>
      <c r="Q23" s="37">
        <v>4</v>
      </c>
      <c r="R23" s="28">
        <v>2</v>
      </c>
      <c r="S23" s="27">
        <v>2</v>
      </c>
      <c r="T23" s="13"/>
      <c r="U23" s="47">
        <f aca="true" t="shared" si="4" ref="U23:U29">SUM(N23:S23)</f>
        <v>19</v>
      </c>
      <c r="V23" s="12"/>
      <c r="W23" s="12"/>
    </row>
    <row r="24" spans="1:23" ht="30.75" thickBot="1">
      <c r="A24" s="12"/>
      <c r="B24" s="12"/>
      <c r="C24" s="128" t="s">
        <v>44</v>
      </c>
      <c r="E24" s="28">
        <v>1</v>
      </c>
      <c r="F24" s="28">
        <v>1</v>
      </c>
      <c r="G24" s="27">
        <v>2</v>
      </c>
      <c r="H24" s="28">
        <v>1</v>
      </c>
      <c r="I24" s="27">
        <v>1</v>
      </c>
      <c r="J24" s="27">
        <v>1</v>
      </c>
      <c r="K24" s="12"/>
      <c r="L24" s="47">
        <f t="shared" si="3"/>
        <v>7</v>
      </c>
      <c r="M24" s="12"/>
      <c r="N24" s="27">
        <v>1</v>
      </c>
      <c r="O24" s="28">
        <v>5</v>
      </c>
      <c r="P24" s="27">
        <v>1</v>
      </c>
      <c r="Q24" s="37">
        <v>5</v>
      </c>
      <c r="R24" s="28">
        <v>2</v>
      </c>
      <c r="S24" s="32">
        <v>5</v>
      </c>
      <c r="T24" s="13"/>
      <c r="U24" s="47">
        <f t="shared" si="4"/>
        <v>19</v>
      </c>
      <c r="V24" s="12"/>
      <c r="W24" s="12"/>
    </row>
    <row r="25" spans="1:23" ht="30.75" thickBot="1">
      <c r="A25" s="12"/>
      <c r="B25" s="12"/>
      <c r="C25" s="128" t="s">
        <v>45</v>
      </c>
      <c r="E25" s="28">
        <v>1</v>
      </c>
      <c r="F25" s="28">
        <v>1</v>
      </c>
      <c r="G25" s="27">
        <v>2</v>
      </c>
      <c r="H25" s="28">
        <v>1</v>
      </c>
      <c r="I25" s="27">
        <v>1</v>
      </c>
      <c r="J25" s="27">
        <v>1</v>
      </c>
      <c r="K25" s="12"/>
      <c r="L25" s="47">
        <f t="shared" si="3"/>
        <v>7</v>
      </c>
      <c r="M25" s="12"/>
      <c r="N25" s="27">
        <v>1</v>
      </c>
      <c r="O25" s="28">
        <v>5</v>
      </c>
      <c r="P25" s="27">
        <v>1</v>
      </c>
      <c r="Q25" s="37">
        <v>5</v>
      </c>
      <c r="R25" s="28">
        <v>2</v>
      </c>
      <c r="S25" s="27">
        <v>5</v>
      </c>
      <c r="T25" s="13"/>
      <c r="U25" s="47">
        <f t="shared" si="4"/>
        <v>19</v>
      </c>
      <c r="V25" s="12"/>
      <c r="W25" s="12"/>
    </row>
    <row r="26" spans="1:23" ht="15.75" thickBot="1">
      <c r="A26" s="12"/>
      <c r="B26" s="12"/>
      <c r="C26" s="128" t="s">
        <v>46</v>
      </c>
      <c r="E26" s="27">
        <v>5</v>
      </c>
      <c r="F26" s="27">
        <v>3</v>
      </c>
      <c r="G26" s="27">
        <v>2</v>
      </c>
      <c r="H26" s="27">
        <v>1</v>
      </c>
      <c r="I26" s="27">
        <v>1</v>
      </c>
      <c r="J26" s="27">
        <v>1</v>
      </c>
      <c r="K26" s="12"/>
      <c r="L26" s="47">
        <f t="shared" si="3"/>
        <v>13</v>
      </c>
      <c r="M26" s="12"/>
      <c r="N26" s="27">
        <v>1</v>
      </c>
      <c r="O26" s="28">
        <v>3</v>
      </c>
      <c r="P26" s="27">
        <v>2</v>
      </c>
      <c r="Q26" s="37">
        <v>2</v>
      </c>
      <c r="R26" s="28">
        <v>5</v>
      </c>
      <c r="S26" s="32">
        <v>2</v>
      </c>
      <c r="T26" s="13"/>
      <c r="U26" s="47">
        <f t="shared" si="4"/>
        <v>15</v>
      </c>
      <c r="V26" s="12"/>
      <c r="W26" s="12"/>
    </row>
    <row r="27" spans="1:23" ht="15.75" thickBot="1">
      <c r="A27" s="12"/>
      <c r="B27" s="12"/>
      <c r="C27" s="128" t="s">
        <v>47</v>
      </c>
      <c r="E27" s="33">
        <v>4</v>
      </c>
      <c r="F27" s="33">
        <v>3</v>
      </c>
      <c r="G27" s="33">
        <v>5</v>
      </c>
      <c r="H27" s="33">
        <v>4</v>
      </c>
      <c r="I27" s="33">
        <v>3</v>
      </c>
      <c r="J27" s="33">
        <v>1</v>
      </c>
      <c r="K27" s="12"/>
      <c r="L27" s="47">
        <f t="shared" si="3"/>
        <v>20</v>
      </c>
      <c r="M27" s="12"/>
      <c r="N27" s="27">
        <v>1</v>
      </c>
      <c r="O27" s="28">
        <v>4</v>
      </c>
      <c r="P27" s="27">
        <v>2</v>
      </c>
      <c r="Q27" s="37">
        <v>2</v>
      </c>
      <c r="R27" s="28">
        <v>5</v>
      </c>
      <c r="S27" s="27">
        <v>2</v>
      </c>
      <c r="T27" s="13"/>
      <c r="U27" s="47">
        <f t="shared" si="4"/>
        <v>16</v>
      </c>
      <c r="V27" s="12"/>
      <c r="W27" s="12"/>
    </row>
    <row r="28" spans="1:23" ht="15.75" thickBot="1">
      <c r="A28" s="12"/>
      <c r="B28" s="12"/>
      <c r="C28" s="128" t="s">
        <v>48</v>
      </c>
      <c r="E28" s="33">
        <v>3</v>
      </c>
      <c r="F28" s="33">
        <v>1</v>
      </c>
      <c r="G28" s="33">
        <v>2</v>
      </c>
      <c r="H28" s="33">
        <v>5</v>
      </c>
      <c r="I28" s="40">
        <v>3</v>
      </c>
      <c r="J28" s="40">
        <v>3</v>
      </c>
      <c r="K28" s="12"/>
      <c r="L28" s="47">
        <f t="shared" si="3"/>
        <v>17</v>
      </c>
      <c r="M28" s="12"/>
      <c r="N28" s="27">
        <v>1</v>
      </c>
      <c r="O28" s="28">
        <v>3</v>
      </c>
      <c r="P28" s="27">
        <v>1</v>
      </c>
      <c r="Q28" s="37">
        <v>2</v>
      </c>
      <c r="R28" s="28">
        <v>2</v>
      </c>
      <c r="S28" s="41">
        <v>2</v>
      </c>
      <c r="T28" s="13"/>
      <c r="U28" s="47">
        <f t="shared" si="4"/>
        <v>11</v>
      </c>
      <c r="V28" s="12"/>
      <c r="W28" s="12"/>
    </row>
    <row r="29" spans="1:23" ht="13.5" thickBot="1">
      <c r="A29" s="12"/>
      <c r="B29" s="12"/>
      <c r="C29" s="12"/>
      <c r="E29" s="44">
        <f>SUM(E23:E28)</f>
        <v>15</v>
      </c>
      <c r="F29" s="44">
        <f>SUM(F23:F28)</f>
        <v>13</v>
      </c>
      <c r="G29" s="44">
        <f>SUM(G23:G28)</f>
        <v>15</v>
      </c>
      <c r="H29" s="44">
        <f>SUM(H23:H28)</f>
        <v>13</v>
      </c>
      <c r="I29" s="44">
        <f>SUM(I23:J28)</f>
        <v>18</v>
      </c>
      <c r="J29" s="44">
        <f>SUM(J23:K28)</f>
        <v>8</v>
      </c>
      <c r="K29" s="12"/>
      <c r="L29" s="45">
        <f>SUM(L23:L28)</f>
        <v>74</v>
      </c>
      <c r="M29" s="12"/>
      <c r="N29" s="46">
        <f aca="true" t="shared" si="5" ref="N29:S29">SUM(N23:N28)</f>
        <v>8</v>
      </c>
      <c r="O29" s="46">
        <f t="shared" si="5"/>
        <v>25</v>
      </c>
      <c r="P29" s="46">
        <f t="shared" si="5"/>
        <v>10</v>
      </c>
      <c r="Q29" s="46">
        <f t="shared" si="5"/>
        <v>20</v>
      </c>
      <c r="R29" s="46">
        <f t="shared" si="5"/>
        <v>18</v>
      </c>
      <c r="S29" s="46">
        <f t="shared" si="5"/>
        <v>18</v>
      </c>
      <c r="T29" s="13"/>
      <c r="U29" s="45">
        <f t="shared" si="4"/>
        <v>99</v>
      </c>
      <c r="W29" s="45">
        <f>+L20+U20+L29+U29</f>
        <v>618</v>
      </c>
    </row>
    <row r="30" spans="1:23" ht="13.5" thickBot="1">
      <c r="A30" s="12"/>
      <c r="B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3.5" thickBot="1">
      <c r="A31" s="12"/>
      <c r="B31" s="12"/>
      <c r="C31" s="48"/>
      <c r="F31" s="49"/>
      <c r="G31" s="49"/>
      <c r="I31" s="49"/>
      <c r="K31" s="49"/>
      <c r="M31" s="50" t="s">
        <v>6</v>
      </c>
      <c r="N31" s="12"/>
      <c r="O31" s="12"/>
      <c r="P31" s="12"/>
      <c r="Q31" s="12"/>
      <c r="R31" s="12"/>
      <c r="S31" s="12"/>
      <c r="T31" s="12"/>
      <c r="U31" s="12"/>
      <c r="V31" s="12"/>
      <c r="W31" s="51">
        <f>+R33+M33</f>
        <v>0.27993527508090615</v>
      </c>
    </row>
    <row r="32" spans="1:23" ht="13.5" thickBot="1">
      <c r="A32" s="12"/>
      <c r="B32" s="12" t="s">
        <v>5</v>
      </c>
      <c r="C32" s="52"/>
      <c r="E32" s="12"/>
      <c r="F32" s="103" t="s">
        <v>3</v>
      </c>
      <c r="G32" s="104"/>
      <c r="H32" s="104"/>
      <c r="I32" s="104"/>
      <c r="J32" s="104"/>
      <c r="K32" s="104"/>
      <c r="L32" s="105"/>
      <c r="M32" s="53">
        <f>L20/W29</f>
        <v>0.3333333333333333</v>
      </c>
      <c r="N32" s="100" t="s">
        <v>15</v>
      </c>
      <c r="O32" s="101"/>
      <c r="P32" s="101"/>
      <c r="Q32" s="102"/>
      <c r="R32" s="106">
        <f>U20/W29</f>
        <v>0.38673139158576053</v>
      </c>
      <c r="S32" s="107"/>
      <c r="T32" s="108"/>
      <c r="U32" s="12"/>
      <c r="V32" s="12"/>
      <c r="W32" s="12"/>
    </row>
    <row r="33" spans="1:23" ht="13.5" thickBot="1">
      <c r="A33" s="12"/>
      <c r="B33" s="12"/>
      <c r="C33" s="54"/>
      <c r="E33" s="12"/>
      <c r="F33" s="81" t="s">
        <v>4</v>
      </c>
      <c r="G33" s="82"/>
      <c r="H33" s="82"/>
      <c r="I33" s="82"/>
      <c r="J33" s="82"/>
      <c r="K33" s="82"/>
      <c r="L33" s="83"/>
      <c r="M33" s="53">
        <f>L29/W29</f>
        <v>0.11974110032362459</v>
      </c>
      <c r="N33" s="81" t="s">
        <v>16</v>
      </c>
      <c r="O33" s="82"/>
      <c r="P33" s="82"/>
      <c r="Q33" s="83"/>
      <c r="R33" s="94">
        <f>U29/W29</f>
        <v>0.16019417475728157</v>
      </c>
      <c r="S33" s="95"/>
      <c r="T33" s="96"/>
      <c r="U33" s="12"/>
      <c r="V33" s="12"/>
      <c r="W33" s="12"/>
    </row>
    <row r="34" spans="1:23" ht="13.5" thickBot="1">
      <c r="A34" s="12"/>
      <c r="B34" s="12"/>
      <c r="C34" s="12"/>
      <c r="E34" s="12"/>
      <c r="F34" s="55"/>
      <c r="G34" s="56"/>
      <c r="H34" s="55"/>
      <c r="I34" s="56"/>
      <c r="J34" s="56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  <c r="V34" s="12"/>
      <c r="W34" s="12"/>
    </row>
    <row r="35" spans="1:23" ht="12.75">
      <c r="A35" s="12"/>
      <c r="B35" s="97" t="s">
        <v>82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</row>
    <row r="36" spans="1:23" ht="12.75">
      <c r="A36" s="12"/>
      <c r="B36" s="91" t="s">
        <v>78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</row>
    <row r="37" spans="1:23" ht="12.75">
      <c r="A37" s="12"/>
      <c r="B37" s="91" t="s">
        <v>83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</row>
    <row r="38" spans="1:23" ht="13.5" thickBot="1">
      <c r="A38" s="12"/>
      <c r="B38" s="88" t="s">
        <v>79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1:23" ht="13.5" thickBot="1">
      <c r="A39" s="12"/>
      <c r="B39" s="12"/>
      <c r="C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7"/>
      <c r="U39" s="12"/>
      <c r="V39" s="12"/>
      <c r="W39" s="12"/>
    </row>
    <row r="40" spans="2:25" ht="16.5" thickBot="1">
      <c r="B40" s="57"/>
      <c r="C40" s="5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12"/>
      <c r="Y40" s="13"/>
    </row>
    <row r="41" spans="2:25" ht="13.5" thickBot="1">
      <c r="B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Y41" s="13"/>
    </row>
    <row r="42" spans="2:25" ht="18.75" thickBot="1">
      <c r="B42" s="17"/>
      <c r="C42" s="10" t="s">
        <v>7</v>
      </c>
      <c r="D42" s="11" t="s">
        <v>8</v>
      </c>
      <c r="E42" s="11" t="s">
        <v>68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0"/>
    </row>
    <row r="43" spans="2:25" ht="18">
      <c r="B43" s="17"/>
      <c r="C43" s="61"/>
      <c r="D43" s="62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2:25" ht="18">
      <c r="B44" s="17"/>
      <c r="C44" s="9" t="s">
        <v>69</v>
      </c>
      <c r="D44" s="62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2:25" ht="18.75" thickBot="1">
      <c r="B45" s="17"/>
      <c r="C45" s="64"/>
      <c r="D45" s="65"/>
      <c r="E45" s="6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2:32" ht="13.5" thickBot="1">
      <c r="B46" s="17"/>
      <c r="C46" s="66" t="s">
        <v>9</v>
      </c>
      <c r="D46" s="84" t="s">
        <v>70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67"/>
      <c r="AA46" s="67"/>
      <c r="AB46" s="68"/>
      <c r="AC46" s="67"/>
      <c r="AD46" s="67"/>
      <c r="AE46" s="69" t="s">
        <v>10</v>
      </c>
      <c r="AF46" s="67"/>
    </row>
    <row r="47" spans="2:32" ht="12.75">
      <c r="B47" s="17"/>
      <c r="C47" s="70" t="s">
        <v>49</v>
      </c>
      <c r="D47" s="109" t="s">
        <v>71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67"/>
      <c r="AA47" s="67"/>
      <c r="AB47" s="67"/>
      <c r="AC47" s="67"/>
      <c r="AD47" s="67"/>
      <c r="AE47" s="71"/>
      <c r="AF47" s="67"/>
    </row>
    <row r="48" spans="2:32" ht="12.75">
      <c r="B48" s="17"/>
      <c r="C48" s="72" t="s">
        <v>52</v>
      </c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7"/>
      <c r="Z48" s="67"/>
      <c r="AA48" s="67"/>
      <c r="AB48" s="67"/>
      <c r="AC48" s="67"/>
      <c r="AD48" s="67"/>
      <c r="AE48" s="71"/>
      <c r="AF48" s="67"/>
    </row>
    <row r="49" spans="2:32" ht="12.75">
      <c r="B49" s="17"/>
      <c r="C49" s="72" t="s">
        <v>53</v>
      </c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7"/>
      <c r="Z49" s="63"/>
      <c r="AA49" s="68"/>
      <c r="AB49" s="68"/>
      <c r="AC49" s="68"/>
      <c r="AD49" s="68"/>
      <c r="AE49" s="73"/>
      <c r="AF49" s="67"/>
    </row>
    <row r="50" spans="2:32" ht="12.75">
      <c r="B50" s="17"/>
      <c r="C50" s="72" t="s">
        <v>54</v>
      </c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7"/>
      <c r="Z50" s="67"/>
      <c r="AA50" s="67"/>
      <c r="AB50" s="67"/>
      <c r="AC50" s="67"/>
      <c r="AD50" s="67"/>
      <c r="AE50" s="74"/>
      <c r="AF50" s="67"/>
    </row>
    <row r="51" spans="2:32" ht="12.75">
      <c r="B51" s="17"/>
      <c r="C51" s="72" t="s">
        <v>55</v>
      </c>
      <c r="D51" s="115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67"/>
      <c r="AA51" s="67"/>
      <c r="AB51" s="67"/>
      <c r="AC51" s="67"/>
      <c r="AD51" s="67"/>
      <c r="AE51" s="74"/>
      <c r="AF51" s="67"/>
    </row>
    <row r="52" spans="2:32" ht="13.5" thickBot="1">
      <c r="B52" s="17"/>
      <c r="C52" s="75" t="s">
        <v>56</v>
      </c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/>
      <c r="Z52" s="67"/>
      <c r="AA52" s="67"/>
      <c r="AB52" s="67"/>
      <c r="AC52" s="67"/>
      <c r="AD52" s="67"/>
      <c r="AE52" s="74"/>
      <c r="AF52" s="67"/>
    </row>
    <row r="53" spans="2:32" ht="12.75">
      <c r="B53" s="17"/>
      <c r="C53" s="70" t="s">
        <v>60</v>
      </c>
      <c r="D53" s="109" t="s">
        <v>72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67"/>
      <c r="AA53" s="67"/>
      <c r="AB53" s="67"/>
      <c r="AC53" s="67"/>
      <c r="AD53" s="67"/>
      <c r="AE53" s="74"/>
      <c r="AF53" s="67"/>
    </row>
    <row r="54" spans="2:32" ht="12.75">
      <c r="B54" s="17"/>
      <c r="C54" s="72" t="s">
        <v>61</v>
      </c>
      <c r="D54" s="115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7"/>
      <c r="Z54" s="67"/>
      <c r="AA54" s="67"/>
      <c r="AB54" s="67"/>
      <c r="AC54" s="67"/>
      <c r="AD54" s="67"/>
      <c r="AE54" s="74"/>
      <c r="AF54" s="67"/>
    </row>
    <row r="55" spans="2:32" ht="12.75">
      <c r="B55" s="17"/>
      <c r="C55" s="72" t="s">
        <v>62</v>
      </c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7"/>
      <c r="Z55" s="67"/>
      <c r="AA55" s="67"/>
      <c r="AB55" s="67"/>
      <c r="AC55" s="67"/>
      <c r="AD55" s="67"/>
      <c r="AE55" s="74"/>
      <c r="AF55" s="67"/>
    </row>
    <row r="56" spans="2:32" ht="13.5" thickBot="1">
      <c r="B56" s="17"/>
      <c r="C56" s="75" t="s">
        <v>63</v>
      </c>
      <c r="D56" s="11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4"/>
      <c r="Z56" s="63"/>
      <c r="AA56" s="67"/>
      <c r="AB56" s="67"/>
      <c r="AC56" s="67"/>
      <c r="AD56" s="67"/>
      <c r="AE56" s="74"/>
      <c r="AF56" s="67"/>
    </row>
    <row r="57" spans="2:32" ht="12.75">
      <c r="B57" s="17"/>
      <c r="C57" s="70" t="s">
        <v>73</v>
      </c>
      <c r="D57" s="109" t="s">
        <v>81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9"/>
      <c r="Z57" s="63"/>
      <c r="AA57" s="67"/>
      <c r="AB57" s="67"/>
      <c r="AC57" s="67"/>
      <c r="AD57" s="67"/>
      <c r="AE57" s="74"/>
      <c r="AF57" s="67"/>
    </row>
    <row r="58" spans="2:32" ht="13.5" thickBot="1">
      <c r="B58" s="17"/>
      <c r="C58" s="75" t="s">
        <v>74</v>
      </c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2"/>
      <c r="Z58" s="63"/>
      <c r="AA58" s="67"/>
      <c r="AB58" s="67"/>
      <c r="AC58" s="67"/>
      <c r="AD58" s="67"/>
      <c r="AE58" s="74"/>
      <c r="AF58" s="67"/>
    </row>
    <row r="59" spans="2:32" ht="13.5" thickBot="1">
      <c r="B59" s="17"/>
      <c r="C59" s="76" t="s">
        <v>75</v>
      </c>
      <c r="D59" s="84" t="s">
        <v>76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63"/>
      <c r="AA59" s="67"/>
      <c r="AB59" s="67"/>
      <c r="AC59" s="67"/>
      <c r="AD59" s="67"/>
      <c r="AE59" s="74"/>
      <c r="AF59" s="67"/>
    </row>
    <row r="60" spans="2:32" ht="12.75">
      <c r="B60" s="17"/>
      <c r="C60" s="67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67"/>
      <c r="AA60" s="67"/>
      <c r="AB60" s="67"/>
      <c r="AC60" s="67"/>
      <c r="AD60" s="67"/>
      <c r="AE60" s="74"/>
      <c r="AF60" s="67"/>
    </row>
    <row r="61" spans="3:32" ht="18">
      <c r="C61" s="62" t="s">
        <v>80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3"/>
      <c r="AA61" s="67"/>
      <c r="AB61" s="67"/>
      <c r="AC61" s="67"/>
      <c r="AD61" s="67"/>
      <c r="AE61" s="74"/>
      <c r="AF61" s="67"/>
    </row>
    <row r="62" spans="3:32" ht="13.5" thickBot="1">
      <c r="C62" s="6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3"/>
      <c r="AA62" s="67"/>
      <c r="AB62" s="67"/>
      <c r="AC62" s="67"/>
      <c r="AD62" s="67"/>
      <c r="AE62" s="74"/>
      <c r="AF62" s="67"/>
    </row>
    <row r="63" spans="3:32" ht="13.5" thickBot="1">
      <c r="C63" s="66" t="s">
        <v>9</v>
      </c>
      <c r="D63" s="84" t="s">
        <v>70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3"/>
      <c r="AA63" s="67"/>
      <c r="AB63" s="67"/>
      <c r="AC63" s="67"/>
      <c r="AD63" s="67"/>
      <c r="AE63" s="74"/>
      <c r="AF63" s="67"/>
    </row>
    <row r="64" spans="3:32" ht="12.75" customHeight="1">
      <c r="C64" s="70" t="s">
        <v>58</v>
      </c>
      <c r="D64" s="109" t="s">
        <v>85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63"/>
      <c r="AA64" s="67"/>
      <c r="AB64" s="67"/>
      <c r="AC64" s="67"/>
      <c r="AD64" s="67"/>
      <c r="AE64" s="74"/>
      <c r="AF64" s="67"/>
    </row>
    <row r="65" spans="3:32" ht="13.5" thickBot="1">
      <c r="C65" s="75" t="s">
        <v>64</v>
      </c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67"/>
      <c r="AA65" s="67"/>
      <c r="AB65" s="67"/>
      <c r="AC65" s="67"/>
      <c r="AD65" s="67"/>
      <c r="AE65" s="67"/>
      <c r="AF65" s="67"/>
    </row>
    <row r="66" spans="3:32" ht="12.75" customHeight="1">
      <c r="C66" s="70" t="s">
        <v>57</v>
      </c>
      <c r="D66" s="109" t="s">
        <v>84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67"/>
      <c r="AA66" s="67"/>
      <c r="AB66" s="67"/>
      <c r="AC66" s="67"/>
      <c r="AD66" s="67"/>
      <c r="AE66" s="67"/>
      <c r="AF66" s="67"/>
    </row>
    <row r="67" spans="3:32" ht="13.5" thickBot="1">
      <c r="C67" s="75" t="s">
        <v>65</v>
      </c>
      <c r="D67" s="112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7"/>
      <c r="AA67" s="67"/>
      <c r="AB67" s="67"/>
      <c r="AC67" s="67"/>
      <c r="AD67" s="67"/>
      <c r="AE67" s="67"/>
      <c r="AF67" s="67"/>
    </row>
    <row r="68" spans="3:25" ht="12.75">
      <c r="C68" s="67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3:25" ht="12.75">
      <c r="C69" s="67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3:25" ht="12.75">
      <c r="C70" s="67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3:25" ht="12.75">
      <c r="C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U71" s="67"/>
      <c r="V71" s="67"/>
      <c r="W71" s="67"/>
      <c r="X71" s="17"/>
      <c r="Y71" s="17"/>
    </row>
    <row r="72" spans="3:25" ht="12.75">
      <c r="C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U72" s="67"/>
      <c r="V72" s="67"/>
      <c r="W72" s="67"/>
      <c r="X72" s="17"/>
      <c r="Y72" s="17"/>
    </row>
    <row r="73" spans="3:25" ht="12.75">
      <c r="C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U73" s="67"/>
      <c r="V73" s="67"/>
      <c r="W73" s="67"/>
      <c r="X73" s="17"/>
      <c r="Y73" s="17"/>
    </row>
    <row r="74" spans="5:25" ht="12.75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U74" s="67"/>
      <c r="V74" s="67"/>
      <c r="W74" s="67"/>
      <c r="X74" s="17"/>
      <c r="Y74" s="17"/>
    </row>
    <row r="75" spans="5:25" ht="12.75"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U75" s="67"/>
      <c r="V75" s="67"/>
      <c r="W75" s="67"/>
      <c r="X75" s="17"/>
      <c r="Y75" s="17"/>
    </row>
    <row r="76" spans="5:25" ht="12.75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U76" s="67"/>
      <c r="V76" s="67"/>
      <c r="W76" s="67"/>
      <c r="X76" s="17"/>
      <c r="Y76" s="17"/>
    </row>
    <row r="77" spans="5:25" ht="12.75"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U77" s="67"/>
      <c r="V77" s="67"/>
      <c r="W77" s="67"/>
      <c r="X77" s="17"/>
      <c r="Y77" s="17"/>
    </row>
    <row r="79" ht="12.75">
      <c r="C79" s="77" t="s">
        <v>49</v>
      </c>
    </row>
    <row r="80" ht="12.75">
      <c r="C80" s="78" t="s">
        <v>50</v>
      </c>
    </row>
    <row r="81" ht="12.75">
      <c r="C81" s="79" t="s">
        <v>51</v>
      </c>
    </row>
    <row r="82" ht="12.75">
      <c r="C82" s="79" t="s">
        <v>52</v>
      </c>
    </row>
    <row r="83" ht="12.75">
      <c r="C83" s="78" t="s">
        <v>53</v>
      </c>
    </row>
    <row r="84" ht="12.75">
      <c r="C84" s="78" t="s">
        <v>54</v>
      </c>
    </row>
    <row r="85" ht="12.75">
      <c r="C85" s="78" t="s">
        <v>55</v>
      </c>
    </row>
    <row r="86" ht="12.75">
      <c r="C86" s="78" t="s">
        <v>56</v>
      </c>
    </row>
    <row r="87" ht="12.75">
      <c r="C87" s="78" t="s">
        <v>58</v>
      </c>
    </row>
    <row r="88" ht="12.75">
      <c r="C88" s="78" t="s">
        <v>57</v>
      </c>
    </row>
    <row r="89" ht="12.75">
      <c r="C89" s="78" t="s">
        <v>59</v>
      </c>
    </row>
    <row r="90" ht="12.75">
      <c r="C90" s="78" t="s">
        <v>60</v>
      </c>
    </row>
    <row r="91" ht="12.75">
      <c r="C91" s="78" t="s">
        <v>61</v>
      </c>
    </row>
    <row r="92" ht="12.75">
      <c r="C92" s="78" t="s">
        <v>62</v>
      </c>
    </row>
    <row r="93" ht="12.75">
      <c r="C93" s="78" t="s">
        <v>63</v>
      </c>
    </row>
    <row r="94" ht="12.75">
      <c r="C94" s="78" t="s">
        <v>64</v>
      </c>
    </row>
    <row r="95" ht="12.75">
      <c r="C95" s="78" t="s">
        <v>65</v>
      </c>
    </row>
    <row r="96" ht="12.75">
      <c r="C96" s="78" t="s">
        <v>66</v>
      </c>
    </row>
    <row r="97" ht="13.5" thickBot="1">
      <c r="C97" s="80" t="s">
        <v>67</v>
      </c>
    </row>
  </sheetData>
  <sheetProtection/>
  <mergeCells count="19">
    <mergeCell ref="F32:L32"/>
    <mergeCell ref="R32:T32"/>
    <mergeCell ref="D63:Y63"/>
    <mergeCell ref="D64:Y65"/>
    <mergeCell ref="D66:Y67"/>
    <mergeCell ref="D47:Y52"/>
    <mergeCell ref="D53:Y56"/>
    <mergeCell ref="D57:Y58"/>
    <mergeCell ref="D59:Y59"/>
    <mergeCell ref="N33:Q33"/>
    <mergeCell ref="D46:Y46"/>
    <mergeCell ref="C1:V1"/>
    <mergeCell ref="B38:W38"/>
    <mergeCell ref="B36:W36"/>
    <mergeCell ref="B37:W37"/>
    <mergeCell ref="R33:T33"/>
    <mergeCell ref="B35:W35"/>
    <mergeCell ref="F33:L33"/>
    <mergeCell ref="N32:Q32"/>
  </mergeCells>
  <conditionalFormatting sqref="E6:J19">
    <cfRule type="cellIs" priority="1" dxfId="0" operator="greaterThan" stopIfTrue="1">
      <formula>4</formula>
    </cfRule>
  </conditionalFormatting>
  <conditionalFormatting sqref="N6:S19 N23:S28 E23:J28">
    <cfRule type="cellIs" priority="2" dxfId="0" operator="equal" stopIfTrue="1">
      <formula>5</formula>
    </cfRule>
  </conditionalFormatting>
  <printOptions/>
  <pageMargins left="0.21" right="0.5" top="1" bottom="1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Thinkcreativeidea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alf_ferva1@hotmail.com</cp:lastModifiedBy>
  <cp:lastPrinted>2007-02-28T16:16:31Z</cp:lastPrinted>
  <dcterms:created xsi:type="dcterms:W3CDTF">2007-02-28T14:50:29Z</dcterms:created>
  <dcterms:modified xsi:type="dcterms:W3CDTF">2014-11-18T02:37:34Z</dcterms:modified>
  <cp:category/>
  <cp:version/>
  <cp:contentType/>
  <cp:contentStatus/>
</cp:coreProperties>
</file>