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is Documentos\AdmiProyectos\Forecasting\"/>
    </mc:Choice>
  </mc:AlternateContent>
  <bookViews>
    <workbookView xWindow="480" yWindow="120" windowWidth="16395" windowHeight="9435"/>
  </bookViews>
  <sheets>
    <sheet name="Calculo" sheetId="1" r:id="rId1"/>
    <sheet name="Grafico" sheetId="3" r:id="rId2"/>
  </sheets>
  <calcPr calcId="152511"/>
</workbook>
</file>

<file path=xl/calcChain.xml><?xml version="1.0" encoding="utf-8"?>
<calcChain xmlns="http://schemas.openxmlformats.org/spreadsheetml/2006/main">
  <c r="J8" i="1" l="1"/>
  <c r="M8" i="1" s="1"/>
  <c r="J9" i="1"/>
  <c r="M9" i="1" s="1"/>
  <c r="J10" i="1"/>
  <c r="M10" i="1" s="1"/>
  <c r="J11" i="1"/>
  <c r="M11" i="1" s="1"/>
  <c r="J12" i="1"/>
  <c r="M12" i="1" s="1"/>
  <c r="J7" i="1"/>
  <c r="J13" i="1" s="1"/>
  <c r="H7" i="1"/>
  <c r="K7" i="1" s="1"/>
  <c r="N7" i="1" s="1"/>
  <c r="H8" i="1"/>
  <c r="K8" i="1" s="1"/>
  <c r="N8" i="1" s="1"/>
  <c r="H9" i="1"/>
  <c r="K9" i="1" s="1"/>
  <c r="N9" i="1" s="1"/>
  <c r="H10" i="1"/>
  <c r="K10" i="1" s="1"/>
  <c r="N10" i="1" s="1"/>
  <c r="H11" i="1"/>
  <c r="K11" i="1" s="1"/>
  <c r="N11" i="1" s="1"/>
  <c r="H12" i="1"/>
  <c r="K12" i="1" s="1"/>
  <c r="N12" i="1" s="1"/>
  <c r="E14" i="1"/>
  <c r="D19" i="1" s="1"/>
  <c r="F14" i="1"/>
  <c r="D20" i="1" s="1"/>
  <c r="G14" i="1"/>
  <c r="D21" i="1" s="1"/>
  <c r="D14" i="1"/>
  <c r="D18" i="1" s="1"/>
  <c r="E13" i="1"/>
  <c r="F13" i="1"/>
  <c r="G13" i="1"/>
  <c r="D13" i="1"/>
  <c r="L7" i="1" l="1"/>
  <c r="L11" i="1"/>
  <c r="L9" i="1"/>
  <c r="M7" i="1"/>
  <c r="M13" i="1" s="1"/>
  <c r="K13" i="1"/>
  <c r="L12" i="1"/>
  <c r="L10" i="1"/>
  <c r="L8" i="1"/>
  <c r="N13" i="1"/>
  <c r="H14" i="1"/>
  <c r="E20" i="1" s="1"/>
  <c r="F20" i="1" l="1"/>
  <c r="L13" i="1"/>
  <c r="I18" i="1" s="1"/>
  <c r="E21" i="1"/>
  <c r="F21" i="1" s="1"/>
  <c r="E18" i="1"/>
  <c r="F18" i="1" s="1"/>
  <c r="E19" i="1"/>
  <c r="I24" i="1" l="1"/>
  <c r="I19" i="1"/>
  <c r="H24" i="1" s="1"/>
  <c r="F19" i="1"/>
  <c r="L24" i="1" l="1"/>
  <c r="M24" i="1" s="1"/>
  <c r="O18" i="1" l="1"/>
  <c r="O20" i="1"/>
  <c r="O21" i="1"/>
  <c r="O19" i="1"/>
</calcChain>
</file>

<file path=xl/sharedStrings.xml><?xml version="1.0" encoding="utf-8"?>
<sst xmlns="http://schemas.openxmlformats.org/spreadsheetml/2006/main" count="28" uniqueCount="19">
  <si>
    <t>Suma</t>
  </si>
  <si>
    <t>Promedio</t>
  </si>
  <si>
    <t>I</t>
  </si>
  <si>
    <t>II</t>
  </si>
  <si>
    <t>III</t>
  </si>
  <si>
    <t>IV</t>
  </si>
  <si>
    <t>suma</t>
  </si>
  <si>
    <t>X</t>
  </si>
  <si>
    <t>Y</t>
  </si>
  <si>
    <t>XY</t>
  </si>
  <si>
    <t>X₂</t>
  </si>
  <si>
    <t>Y₂</t>
  </si>
  <si>
    <t>B</t>
  </si>
  <si>
    <t>Indice de Estacionalidad Con Regresión Lineal</t>
  </si>
  <si>
    <t>A</t>
  </si>
  <si>
    <t>Y=</t>
  </si>
  <si>
    <t>Año</t>
  </si>
  <si>
    <t>Indice estacional</t>
  </si>
  <si>
    <t>Pronostico de ventas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</si>
</sst>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9">
    <xf numFmtId="0" fontId="0" fillId="0" borderId="0"/>
    <xf numFmtId="0" fontId="1" fillId="0" borderId="1" applyNumberFormat="0" applyFill="0" applyAlignment="0" applyProtection="0"/>
    <xf numFmtId="0" fontId="2" fillId="2" borderId="0" applyNumberFormat="0" applyBorder="0" applyAlignment="0" applyProtection="0"/>
    <xf numFmtId="0" fontId="3" fillId="3" borderId="2" applyNumberFormat="0" applyAlignment="0" applyProtection="0"/>
    <xf numFmtId="0" fontId="4" fillId="0" borderId="3" applyNumberFormat="0" applyFill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</cellStyleXfs>
  <cellXfs count="20">
    <xf numFmtId="0" fontId="0" fillId="0" borderId="0" xfId="0"/>
    <xf numFmtId="164" fontId="5" fillId="7" borderId="0" xfId="8" applyNumberFormat="1"/>
    <xf numFmtId="0" fontId="2" fillId="2" borderId="0" xfId="2"/>
    <xf numFmtId="0" fontId="5" fillId="4" borderId="0" xfId="5" applyAlignment="1">
      <alignment horizontal="center"/>
    </xf>
    <xf numFmtId="0" fontId="0" fillId="8" borderId="0" xfId="0" applyFill="1"/>
    <xf numFmtId="0" fontId="1" fillId="8" borderId="1" xfId="1" applyFill="1"/>
    <xf numFmtId="164" fontId="0" fillId="8" borderId="0" xfId="0" applyNumberFormat="1" applyFill="1"/>
    <xf numFmtId="164" fontId="5" fillId="4" borderId="0" xfId="5" applyNumberFormat="1"/>
    <xf numFmtId="164" fontId="1" fillId="8" borderId="1" xfId="1" applyNumberFormat="1" applyFill="1"/>
    <xf numFmtId="9" fontId="1" fillId="8" borderId="1" xfId="1" applyNumberFormat="1" applyFill="1"/>
    <xf numFmtId="0" fontId="5" fillId="6" borderId="0" xfId="7"/>
    <xf numFmtId="0" fontId="5" fillId="6" borderId="1" xfId="7" applyBorder="1" applyAlignment="1">
      <alignment horizontal="center"/>
    </xf>
    <xf numFmtId="0" fontId="5" fillId="5" borderId="0" xfId="6"/>
    <xf numFmtId="164" fontId="5" fillId="5" borderId="0" xfId="6" applyNumberFormat="1"/>
    <xf numFmtId="0" fontId="5" fillId="7" borderId="0" xfId="8"/>
    <xf numFmtId="0" fontId="3" fillId="3" borderId="2" xfId="3"/>
    <xf numFmtId="0" fontId="4" fillId="8" borderId="3" xfId="4" applyFill="1"/>
    <xf numFmtId="1" fontId="1" fillId="8" borderId="1" xfId="1" applyNumberFormat="1" applyFill="1"/>
    <xf numFmtId="3" fontId="1" fillId="8" borderId="1" xfId="1" applyNumberFormat="1" applyFill="1"/>
    <xf numFmtId="0" fontId="6" fillId="8" borderId="0" xfId="0" applyFont="1" applyFill="1"/>
  </cellXfs>
  <cellStyles count="9">
    <cellStyle name="60% - Énfasis1" xfId="5" builtinId="32"/>
    <cellStyle name="60% - Énfasis5" xfId="7" builtinId="48"/>
    <cellStyle name="Cálculo" xfId="3" builtinId="22"/>
    <cellStyle name="Celda vinculada" xfId="4" builtinId="24"/>
    <cellStyle name="Énfasis2" xfId="6" builtinId="33"/>
    <cellStyle name="Énfasis6" xfId="8" builtinId="49"/>
    <cellStyle name="Neutral" xfId="2" builtinId="28"/>
    <cellStyle name="Normal" xfId="0" builtinId="0"/>
    <cellStyle name="Título 3" xfId="1" builtinId="1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1"/>
  <mc:AlternateContent xmlns:mc="http://schemas.openxmlformats.org/markup-compatibility/2006">
    <mc:Choice xmlns:c14="http://schemas.microsoft.com/office/drawing/2007/8/2/chart" Requires="c14">
      <c14:style val="139"/>
    </mc:Choice>
    <mc:Fallback>
      <c:style val="39"/>
    </mc:Fallback>
  </mc:AlternateContent>
  <c:chart>
    <c:title>
      <c:tx>
        <c:rich>
          <a:bodyPr/>
          <a:lstStyle/>
          <a:p>
            <a:pPr>
              <a:defRPr/>
            </a:pPr>
            <a:r>
              <a:rPr lang="es-MX"/>
              <a:t>Ventas Trimestrales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trendline>
            <c:trendlineType val="log"/>
            <c:dispRSqr val="0"/>
            <c:dispEq val="0"/>
          </c:trendline>
          <c:cat>
            <c:strRef>
              <c:f>Calculo!$N$18:$N$21</c:f>
              <c:strCache>
                <c:ptCount val="4"/>
                <c:pt idx="0">
                  <c:v>I</c:v>
                </c:pt>
                <c:pt idx="1">
                  <c:v>II</c:v>
                </c:pt>
                <c:pt idx="2">
                  <c:v>III</c:v>
                </c:pt>
                <c:pt idx="3">
                  <c:v>IV</c:v>
                </c:pt>
              </c:strCache>
            </c:strRef>
          </c:cat>
          <c:val>
            <c:numRef>
              <c:f>Calculo!$O$18:$O$21</c:f>
              <c:numCache>
                <c:formatCode>0</c:formatCode>
                <c:ptCount val="4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4910992"/>
        <c:axId val="94911552"/>
      </c:barChart>
      <c:catAx>
        <c:axId val="949109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94911552"/>
        <c:crosses val="autoZero"/>
        <c:auto val="1"/>
        <c:lblAlgn val="ctr"/>
        <c:lblOffset val="100"/>
        <c:noMultiLvlLbl val="0"/>
      </c:catAx>
      <c:valAx>
        <c:axId val="94911552"/>
        <c:scaling>
          <c:orientation val="minMax"/>
        </c:scaling>
        <c:delete val="0"/>
        <c:axPos val="l"/>
        <c:majorGridlines/>
        <c:title>
          <c:layout/>
          <c:overlay val="0"/>
        </c:title>
        <c:numFmt formatCode="0" sourceLinked="1"/>
        <c:majorTickMark val="none"/>
        <c:minorTickMark val="none"/>
        <c:tickLblPos val="nextTo"/>
        <c:crossAx val="949109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44" l="0.7000000000000004" r="0.7000000000000004" t="0.75000000000000044" header="0.30000000000000021" footer="0.3000000000000002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4</xdr:row>
      <xdr:rowOff>28575</xdr:rowOff>
    </xdr:from>
    <xdr:to>
      <xdr:col>11</xdr:col>
      <xdr:colOff>676275</xdr:colOff>
      <xdr:row>23</xdr:row>
      <xdr:rowOff>142875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25"/>
  <sheetViews>
    <sheetView tabSelected="1" topLeftCell="A4" workbookViewId="0">
      <selection activeCell="R9" sqref="R9"/>
    </sheetView>
  </sheetViews>
  <sheetFormatPr baseColWidth="10" defaultRowHeight="15" x14ac:dyDescent="0.25"/>
  <cols>
    <col min="1" max="6" width="11.42578125" style="4"/>
    <col min="7" max="7" width="9" style="4" customWidth="1"/>
    <col min="8" max="8" width="5.7109375" style="4" bestFit="1" customWidth="1"/>
    <col min="9" max="9" width="5.5703125" style="4" bestFit="1" customWidth="1"/>
    <col min="10" max="10" width="2.85546875" style="4" bestFit="1" customWidth="1"/>
    <col min="11" max="11" width="5.5703125" style="4" bestFit="1" customWidth="1"/>
    <col min="12" max="12" width="6.28515625" style="4" bestFit="1" customWidth="1"/>
    <col min="13" max="13" width="4" style="4" bestFit="1" customWidth="1"/>
    <col min="14" max="14" width="9.140625" style="4" bestFit="1" customWidth="1"/>
    <col min="15" max="15" width="11.5703125" style="4" bestFit="1" customWidth="1"/>
    <col min="16" max="16384" width="11.42578125" style="4"/>
  </cols>
  <sheetData>
    <row r="1" spans="2:14" x14ac:dyDescent="0.25">
      <c r="C1" s="2"/>
      <c r="D1" s="2"/>
      <c r="E1" s="2"/>
      <c r="F1" s="2"/>
    </row>
    <row r="2" spans="2:14" x14ac:dyDescent="0.25">
      <c r="C2" s="2" t="s">
        <v>13</v>
      </c>
      <c r="D2" s="2"/>
      <c r="E2" s="2"/>
      <c r="F2" s="2"/>
    </row>
    <row r="6" spans="2:14" ht="15.75" thickBot="1" x14ac:dyDescent="0.3">
      <c r="C6" s="3" t="s">
        <v>16</v>
      </c>
      <c r="D6" s="3" t="s">
        <v>2</v>
      </c>
      <c r="E6" s="3" t="s">
        <v>3</v>
      </c>
      <c r="F6" s="3" t="s">
        <v>4</v>
      </c>
      <c r="G6" s="3" t="s">
        <v>5</v>
      </c>
      <c r="H6" s="3" t="s">
        <v>6</v>
      </c>
      <c r="J6" s="11" t="s">
        <v>7</v>
      </c>
      <c r="K6" s="11" t="s">
        <v>8</v>
      </c>
      <c r="L6" s="11" t="s">
        <v>9</v>
      </c>
      <c r="M6" s="11" t="s">
        <v>10</v>
      </c>
      <c r="N6" s="11" t="s">
        <v>11</v>
      </c>
    </row>
    <row r="7" spans="2:14" ht="15.75" thickBot="1" x14ac:dyDescent="0.3">
      <c r="C7" s="5">
        <v>-3</v>
      </c>
      <c r="D7" s="5">
        <v>100</v>
      </c>
      <c r="E7" s="5">
        <v>100</v>
      </c>
      <c r="F7" s="5">
        <v>100</v>
      </c>
      <c r="G7" s="5">
        <v>100</v>
      </c>
      <c r="H7" s="5">
        <f>SUM(D7:G7)</f>
        <v>400</v>
      </c>
      <c r="J7" s="5">
        <f>+C7</f>
        <v>-3</v>
      </c>
      <c r="K7" s="18">
        <f>+H7</f>
        <v>400</v>
      </c>
      <c r="L7" s="18">
        <f>+J7*K7</f>
        <v>-1200</v>
      </c>
      <c r="M7" s="5">
        <f>+J7^2</f>
        <v>9</v>
      </c>
      <c r="N7" s="18">
        <f>+K7^2</f>
        <v>160000</v>
      </c>
    </row>
    <row r="8" spans="2:14" ht="15.75" thickBot="1" x14ac:dyDescent="0.3">
      <c r="C8" s="5">
        <v>-2</v>
      </c>
      <c r="D8" s="5">
        <v>100</v>
      </c>
      <c r="E8" s="5">
        <v>100</v>
      </c>
      <c r="F8" s="5">
        <v>100</v>
      </c>
      <c r="G8" s="5">
        <v>100</v>
      </c>
      <c r="H8" s="5">
        <f t="shared" ref="H8:H12" si="0">SUM(D8:G8)</f>
        <v>400</v>
      </c>
      <c r="J8" s="5">
        <f t="shared" ref="J8:J12" si="1">+C8</f>
        <v>-2</v>
      </c>
      <c r="K8" s="18">
        <f t="shared" ref="K8:K12" si="2">+H8</f>
        <v>400</v>
      </c>
      <c r="L8" s="18">
        <f t="shared" ref="L8:L12" si="3">+J8*K8</f>
        <v>-800</v>
      </c>
      <c r="M8" s="5">
        <f t="shared" ref="M8:M12" si="4">+J8^2</f>
        <v>4</v>
      </c>
      <c r="N8" s="18">
        <f t="shared" ref="N8:N12" si="5">+K8^2</f>
        <v>160000</v>
      </c>
    </row>
    <row r="9" spans="2:14" ht="15.75" thickBot="1" x14ac:dyDescent="0.3">
      <c r="C9" s="5">
        <v>-1</v>
      </c>
      <c r="D9" s="5">
        <v>100</v>
      </c>
      <c r="E9" s="5">
        <v>100</v>
      </c>
      <c r="F9" s="5">
        <v>100</v>
      </c>
      <c r="G9" s="5">
        <v>100</v>
      </c>
      <c r="H9" s="5">
        <f t="shared" si="0"/>
        <v>400</v>
      </c>
      <c r="J9" s="5">
        <f t="shared" si="1"/>
        <v>-1</v>
      </c>
      <c r="K9" s="18">
        <f t="shared" si="2"/>
        <v>400</v>
      </c>
      <c r="L9" s="18">
        <f t="shared" si="3"/>
        <v>-400</v>
      </c>
      <c r="M9" s="5">
        <f t="shared" si="4"/>
        <v>1</v>
      </c>
      <c r="N9" s="18">
        <f t="shared" si="5"/>
        <v>160000</v>
      </c>
    </row>
    <row r="10" spans="2:14" ht="15.75" thickBot="1" x14ac:dyDescent="0.3">
      <c r="C10" s="5">
        <v>1</v>
      </c>
      <c r="D10" s="5">
        <v>100</v>
      </c>
      <c r="E10" s="5">
        <v>100</v>
      </c>
      <c r="F10" s="5">
        <v>100</v>
      </c>
      <c r="G10" s="5">
        <v>100</v>
      </c>
      <c r="H10" s="5">
        <f t="shared" si="0"/>
        <v>400</v>
      </c>
      <c r="J10" s="5">
        <f t="shared" si="1"/>
        <v>1</v>
      </c>
      <c r="K10" s="18">
        <f t="shared" si="2"/>
        <v>400</v>
      </c>
      <c r="L10" s="18">
        <f t="shared" si="3"/>
        <v>400</v>
      </c>
      <c r="M10" s="5">
        <f t="shared" si="4"/>
        <v>1</v>
      </c>
      <c r="N10" s="18">
        <f t="shared" si="5"/>
        <v>160000</v>
      </c>
    </row>
    <row r="11" spans="2:14" ht="15.75" thickBot="1" x14ac:dyDescent="0.3">
      <c r="C11" s="5">
        <v>2</v>
      </c>
      <c r="D11" s="5">
        <v>100</v>
      </c>
      <c r="E11" s="5">
        <v>100</v>
      </c>
      <c r="F11" s="5">
        <v>100</v>
      </c>
      <c r="G11" s="5">
        <v>100</v>
      </c>
      <c r="H11" s="5">
        <f t="shared" si="0"/>
        <v>400</v>
      </c>
      <c r="J11" s="5">
        <f t="shared" si="1"/>
        <v>2</v>
      </c>
      <c r="K11" s="18">
        <f t="shared" si="2"/>
        <v>400</v>
      </c>
      <c r="L11" s="18">
        <f t="shared" si="3"/>
        <v>800</v>
      </c>
      <c r="M11" s="5">
        <f t="shared" si="4"/>
        <v>4</v>
      </c>
      <c r="N11" s="18">
        <f t="shared" si="5"/>
        <v>160000</v>
      </c>
    </row>
    <row r="12" spans="2:14" ht="15.75" thickBot="1" x14ac:dyDescent="0.3">
      <c r="C12" s="5">
        <v>3</v>
      </c>
      <c r="D12" s="5">
        <v>100</v>
      </c>
      <c r="E12" s="5">
        <v>100</v>
      </c>
      <c r="F12" s="5">
        <v>100</v>
      </c>
      <c r="G12" s="5">
        <v>100</v>
      </c>
      <c r="H12" s="5">
        <f t="shared" si="0"/>
        <v>400</v>
      </c>
      <c r="J12" s="5">
        <f t="shared" si="1"/>
        <v>3</v>
      </c>
      <c r="K12" s="18">
        <f t="shared" si="2"/>
        <v>400</v>
      </c>
      <c r="L12" s="18">
        <f t="shared" si="3"/>
        <v>1200</v>
      </c>
      <c r="M12" s="5">
        <f t="shared" si="4"/>
        <v>9</v>
      </c>
      <c r="N12" s="18">
        <f t="shared" si="5"/>
        <v>160000</v>
      </c>
    </row>
    <row r="13" spans="2:14" ht="15.75" thickBot="1" x14ac:dyDescent="0.3">
      <c r="B13" s="10" t="s">
        <v>0</v>
      </c>
      <c r="C13" s="5"/>
      <c r="D13" s="5">
        <f>SUM(D7:D12)</f>
        <v>600</v>
      </c>
      <c r="E13" s="5">
        <f t="shared" ref="E13:G13" si="6">SUM(E7:E12)</f>
        <v>600</v>
      </c>
      <c r="F13" s="5">
        <f t="shared" si="6"/>
        <v>600</v>
      </c>
      <c r="G13" s="5">
        <f t="shared" si="6"/>
        <v>600</v>
      </c>
      <c r="H13" s="5"/>
      <c r="J13" s="5">
        <f>SUM(J7:J12)</f>
        <v>0</v>
      </c>
      <c r="K13" s="18">
        <f t="shared" ref="K13:N13" si="7">SUM(K7:K12)</f>
        <v>2400</v>
      </c>
      <c r="L13" s="18">
        <f t="shared" si="7"/>
        <v>0</v>
      </c>
      <c r="M13" s="5">
        <f t="shared" si="7"/>
        <v>28</v>
      </c>
      <c r="N13" s="18">
        <f t="shared" si="7"/>
        <v>960000</v>
      </c>
    </row>
    <row r="14" spans="2:14" x14ac:dyDescent="0.25">
      <c r="B14" s="10" t="s">
        <v>1</v>
      </c>
      <c r="D14" s="6">
        <f>AVERAGE(D7:D12)</f>
        <v>100</v>
      </c>
      <c r="E14" s="6">
        <f t="shared" ref="E14:G14" si="8">AVERAGE(E7:E12)</f>
        <v>100</v>
      </c>
      <c r="F14" s="6">
        <f t="shared" si="8"/>
        <v>100</v>
      </c>
      <c r="G14" s="6">
        <f t="shared" si="8"/>
        <v>100</v>
      </c>
      <c r="H14" s="7">
        <f>AVERAGE(D14:G14)</f>
        <v>100</v>
      </c>
    </row>
    <row r="17" spans="3:15" x14ac:dyDescent="0.25">
      <c r="D17" s="19" t="s">
        <v>17</v>
      </c>
      <c r="N17" s="19" t="s">
        <v>18</v>
      </c>
    </row>
    <row r="18" spans="3:15" ht="15.75" thickBot="1" x14ac:dyDescent="0.3">
      <c r="C18" s="5" t="s">
        <v>2</v>
      </c>
      <c r="D18" s="8">
        <f>+D14</f>
        <v>100</v>
      </c>
      <c r="E18" s="5">
        <f>+D18/$H$14</f>
        <v>1</v>
      </c>
      <c r="F18" s="9">
        <f>+E18</f>
        <v>1</v>
      </c>
      <c r="H18" s="12" t="s">
        <v>12</v>
      </c>
      <c r="I18" s="13">
        <f>+((6*L13)-(J13*K13))/((6*M13)-(J13^2))</f>
        <v>0</v>
      </c>
      <c r="N18" s="5" t="s">
        <v>2</v>
      </c>
      <c r="O18" s="17">
        <f>+E18*$M$24</f>
        <v>100</v>
      </c>
    </row>
    <row r="19" spans="3:15" ht="15.75" thickBot="1" x14ac:dyDescent="0.3">
      <c r="C19" s="5" t="s">
        <v>3</v>
      </c>
      <c r="D19" s="8">
        <f>+E14</f>
        <v>100</v>
      </c>
      <c r="E19" s="5">
        <f t="shared" ref="E19:E21" si="9">+D19/$H$14</f>
        <v>1</v>
      </c>
      <c r="F19" s="9">
        <f t="shared" ref="F19:F21" si="10">+E19</f>
        <v>1</v>
      </c>
      <c r="H19" s="12" t="s">
        <v>14</v>
      </c>
      <c r="I19" s="13">
        <f>+((K13/6)-(I18*(J13/6)))</f>
        <v>400</v>
      </c>
      <c r="N19" s="5" t="s">
        <v>3</v>
      </c>
      <c r="O19" s="17">
        <f t="shared" ref="O19:O21" si="11">+E19*$M$24</f>
        <v>100</v>
      </c>
    </row>
    <row r="20" spans="3:15" ht="15.75" thickBot="1" x14ac:dyDescent="0.3">
      <c r="C20" s="5" t="s">
        <v>4</v>
      </c>
      <c r="D20" s="8">
        <f>+F14</f>
        <v>100</v>
      </c>
      <c r="E20" s="5">
        <f t="shared" si="9"/>
        <v>1</v>
      </c>
      <c r="F20" s="9">
        <f t="shared" si="10"/>
        <v>1</v>
      </c>
      <c r="N20" s="5" t="s">
        <v>4</v>
      </c>
      <c r="O20" s="17">
        <f t="shared" si="11"/>
        <v>100</v>
      </c>
    </row>
    <row r="21" spans="3:15" ht="15.75" thickBot="1" x14ac:dyDescent="0.3">
      <c r="C21" s="5" t="s">
        <v>5</v>
      </c>
      <c r="D21" s="8">
        <f>+G14</f>
        <v>100</v>
      </c>
      <c r="E21" s="5">
        <f t="shared" si="9"/>
        <v>1</v>
      </c>
      <c r="F21" s="9">
        <f t="shared" si="10"/>
        <v>1</v>
      </c>
      <c r="N21" s="5" t="s">
        <v>5</v>
      </c>
      <c r="O21" s="17">
        <f t="shared" si="11"/>
        <v>100</v>
      </c>
    </row>
    <row r="23" spans="3:15" x14ac:dyDescent="0.25">
      <c r="K23" s="4" t="s">
        <v>16</v>
      </c>
      <c r="M23" s="4">
        <v>4</v>
      </c>
    </row>
    <row r="24" spans="3:15" ht="15.75" thickBot="1" x14ac:dyDescent="0.3">
      <c r="G24" s="14" t="s">
        <v>15</v>
      </c>
      <c r="H24" s="1">
        <f>+I19</f>
        <v>400</v>
      </c>
      <c r="I24" s="1">
        <f>+I18</f>
        <v>0</v>
      </c>
      <c r="J24" s="14"/>
      <c r="K24" s="15">
        <v>4</v>
      </c>
      <c r="L24" s="1">
        <f>+H24+(I24*K24)</f>
        <v>400</v>
      </c>
      <c r="M24" s="16">
        <f>+L24/M23</f>
        <v>100</v>
      </c>
    </row>
    <row r="25" spans="3:15" ht="15.75" thickTop="1" x14ac:dyDescent="0.25"/>
  </sheetData>
  <pageMargins left="0.7" right="0.7" top="0.75" bottom="0.75" header="0.3" footer="0.3"/>
  <pageSetup paperSize="9" orientation="portrait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showGridLines="0" topLeftCell="A4" workbookViewId="0">
      <selection activeCell="O6" sqref="O6"/>
    </sheetView>
  </sheetViews>
  <sheetFormatPr baseColWidth="10"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Calculo</vt:lpstr>
      <vt:lpstr>Grafico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ALFONSO</dc:creator>
  <cp:lastModifiedBy>Alfonso</cp:lastModifiedBy>
  <dcterms:created xsi:type="dcterms:W3CDTF">2010-05-09T21:01:54Z</dcterms:created>
  <dcterms:modified xsi:type="dcterms:W3CDTF">2014-04-01T22:19:14Z</dcterms:modified>
</cp:coreProperties>
</file>